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HFAF\Bilag til tilsagn og udbetaling\Opdateret med SFLF logoer\"/>
    </mc:Choice>
  </mc:AlternateContent>
  <xr:revisionPtr revIDLastSave="0" documentId="8_{30BE6B8B-A6D6-4CC9-AC58-FC17D2338282}" xr6:coauthVersionLast="36" xr6:coauthVersionMax="36" xr10:uidLastSave="{00000000-0000-0000-0000-000000000000}"/>
  <bookViews>
    <workbookView xWindow="0" yWindow="0" windowWidth="28800" windowHeight="13425" xr2:uid="{AC5547DA-6C55-4A7C-AB88-C2E90C81707C}"/>
  </bookViews>
  <sheets>
    <sheet name="BILAGSOVERSIG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2" i="4" l="1"/>
  <c r="L150" i="4"/>
  <c r="L152" i="4" s="1"/>
  <c r="H153" i="4" s="1"/>
  <c r="J150" i="4"/>
  <c r="H150" i="4"/>
  <c r="N137" i="4"/>
  <c r="M137" i="4"/>
  <c r="K137" i="4"/>
  <c r="H137" i="4"/>
  <c r="H151" i="4" s="1"/>
  <c r="H152" i="4" s="1"/>
  <c r="H155" i="4" s="1"/>
  <c r="I157" i="4" s="1"/>
  <c r="H157" i="4" s="1"/>
  <c r="N152" i="4" s="1"/>
  <c r="N124" i="4"/>
  <c r="M124" i="4"/>
  <c r="K124" i="4"/>
  <c r="H124" i="4"/>
  <c r="N115" i="4"/>
  <c r="M115" i="4"/>
  <c r="K115" i="4"/>
  <c r="H115" i="4"/>
  <c r="N106" i="4"/>
  <c r="M106" i="4"/>
  <c r="K106" i="4"/>
  <c r="H106" i="4"/>
  <c r="N97" i="4"/>
  <c r="M97" i="4"/>
  <c r="K97" i="4"/>
  <c r="H97" i="4"/>
  <c r="N88" i="4"/>
  <c r="M88" i="4"/>
  <c r="K88" i="4"/>
  <c r="H88" i="4"/>
  <c r="N79" i="4"/>
  <c r="M79" i="4"/>
  <c r="K79" i="4"/>
  <c r="H79" i="4"/>
  <c r="N70" i="4"/>
  <c r="M70" i="4"/>
  <c r="K70" i="4"/>
  <c r="H70" i="4"/>
  <c r="N61" i="4"/>
  <c r="M61" i="4"/>
  <c r="K61" i="4"/>
  <c r="H61" i="4"/>
  <c r="N52" i="4"/>
  <c r="M52" i="4"/>
  <c r="K52" i="4"/>
  <c r="H52" i="4"/>
  <c r="N34" i="4"/>
  <c r="M34" i="4"/>
  <c r="K34" i="4"/>
  <c r="H34" i="4"/>
  <c r="N16" i="4"/>
  <c r="N150" i="4" s="1"/>
  <c r="I154" i="4" s="1"/>
  <c r="M16" i="4"/>
  <c r="K16" i="4"/>
  <c r="K150" i="4" s="1"/>
  <c r="H16" i="4"/>
</calcChain>
</file>

<file path=xl/sharedStrings.xml><?xml version="1.0" encoding="utf-8"?>
<sst xmlns="http://schemas.openxmlformats.org/spreadsheetml/2006/main" count="40" uniqueCount="29">
  <si>
    <t>I alt</t>
  </si>
  <si>
    <t>Omkostningsarter</t>
  </si>
  <si>
    <t>Bilags nr.</t>
  </si>
  <si>
    <t>Fakturaudsteder</t>
  </si>
  <si>
    <t>Udgift vedrørende</t>
  </si>
  <si>
    <t>Antal timer</t>
  </si>
  <si>
    <t>Timesats</t>
  </si>
  <si>
    <r>
      <t>Faktura dato</t>
    </r>
    <r>
      <rPr>
        <b/>
        <sz val="12"/>
        <rFont val="Verdana"/>
        <family val="2"/>
      </rPr>
      <t xml:space="preserve"> </t>
    </r>
  </si>
  <si>
    <t>Beløb i DKK jf. faktura eksl. Moms</t>
  </si>
  <si>
    <t xml:space="preserve">Betalingsdato: </t>
  </si>
  <si>
    <t>Omkostninger fra evt. tidligere rateudbetaling</t>
  </si>
  <si>
    <t>I alt tilskudsberettigede udgifter</t>
  </si>
  <si>
    <t>Godkendt tilsagnsbudget</t>
  </si>
  <si>
    <t xml:space="preserve">Maksimalt tilladte overskridelse af budgetposten 
(10 % reglen) </t>
  </si>
  <si>
    <t>Investering</t>
  </si>
  <si>
    <t>Indtægter, kreditnotaer og scrapværdi</t>
  </si>
  <si>
    <t/>
  </si>
  <si>
    <t>Indtægter i alt</t>
  </si>
  <si>
    <t>Udgifter jf. 10% regel</t>
  </si>
  <si>
    <t>Udgifter i alt</t>
  </si>
  <si>
    <t>Journalnummer:</t>
  </si>
  <si>
    <t>33101-17-S-0347</t>
  </si>
  <si>
    <t>Sum af alle omkostningsarter i DKK minus indtægter</t>
  </si>
  <si>
    <t>Omkostninger    i alt fra evt. tidligere rateudbetaling</t>
  </si>
  <si>
    <t>Tilsagnsbudget    i alt</t>
  </si>
  <si>
    <t>Udgifter jf. tilsagn, indtægter og 10% regel</t>
  </si>
  <si>
    <t>Tilsagnsbudget minus rate</t>
  </si>
  <si>
    <t xml:space="preserve">Tilladte overskridelse 10% </t>
  </si>
  <si>
    <t>Udgifter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</si>
</sst>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&quot;kr.&quot;\ #,##0.00"/>
    <numFmt numFmtId="166" formatCode="&quot;kr.&quot;\ #,##0.00;&quot;kr.&quot;\ \-#,##0.00"/>
    <numFmt numFmtId="167" formatCode="&quot;kr&quot;\ #,##0.00;&quot;kr&quot;\ \-#,##0.00"/>
  </numFmts>
  <fonts count="11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2"/>
      <color theme="0"/>
      <name val="Verdana"/>
      <family val="2"/>
    </font>
    <font>
      <b/>
      <sz val="12"/>
      <color rgb="FF222222"/>
      <name val="Verdana"/>
      <family val="2"/>
    </font>
    <font>
      <b/>
      <sz val="12"/>
      <color theme="0" tint="-0.249977111117893"/>
      <name val="Verdana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49" fontId="4" fillId="3" borderId="23" xfId="0" applyNumberFormat="1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49" fontId="2" fillId="3" borderId="24" xfId="0" applyNumberFormat="1" applyFont="1" applyFill="1" applyBorder="1" applyAlignment="1">
      <alignment wrapText="1"/>
    </xf>
    <xf numFmtId="0" fontId="2" fillId="3" borderId="24" xfId="0" applyFont="1" applyFill="1" applyBorder="1" applyAlignment="1"/>
    <xf numFmtId="14" fontId="2" fillId="3" borderId="24" xfId="0" applyNumberFormat="1" applyFont="1" applyFill="1" applyBorder="1" applyAlignment="1">
      <alignment horizontal="left" wrapText="1"/>
    </xf>
    <xf numFmtId="10" fontId="2" fillId="3" borderId="24" xfId="0" applyNumberFormat="1" applyFont="1" applyFill="1" applyBorder="1" applyAlignment="1">
      <alignment wrapText="1"/>
    </xf>
    <xf numFmtId="164" fontId="2" fillId="3" borderId="24" xfId="0" applyNumberFormat="1" applyFont="1" applyFill="1" applyBorder="1" applyAlignment="1">
      <alignment horizontal="left" wrapText="1"/>
    </xf>
    <xf numFmtId="165" fontId="2" fillId="3" borderId="24" xfId="0" applyNumberFormat="1" applyFont="1" applyFill="1" applyBorder="1" applyAlignment="1">
      <alignment wrapText="1"/>
    </xf>
    <xf numFmtId="0" fontId="2" fillId="3" borderId="25" xfId="0" applyFont="1" applyFill="1" applyBorder="1" applyAlignment="1">
      <alignment wrapText="1"/>
    </xf>
    <xf numFmtId="0" fontId="1" fillId="0" borderId="0" xfId="0" applyFont="1"/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2" xfId="0" applyNumberFormat="1" applyFont="1" applyFill="1" applyBorder="1" applyAlignment="1">
      <alignment vertical="top" wrapText="1"/>
    </xf>
    <xf numFmtId="49" fontId="1" fillId="3" borderId="11" xfId="0" applyNumberFormat="1" applyFont="1" applyFill="1" applyBorder="1" applyAlignment="1">
      <alignment wrapText="1"/>
    </xf>
    <xf numFmtId="0" fontId="1" fillId="3" borderId="11" xfId="0" applyFont="1" applyFill="1" applyBorder="1" applyAlignment="1"/>
    <xf numFmtId="14" fontId="1" fillId="3" borderId="1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166" fontId="3" fillId="2" borderId="3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vertical="top" wrapText="1"/>
    </xf>
    <xf numFmtId="0" fontId="3" fillId="0" borderId="26" xfId="0" applyFont="1" applyFill="1" applyBorder="1" applyAlignment="1" applyProtection="1">
      <alignment vertical="top"/>
      <protection locked="0"/>
    </xf>
    <xf numFmtId="49" fontId="3" fillId="0" borderId="27" xfId="0" applyNumberFormat="1" applyFont="1" applyFill="1" applyBorder="1" applyAlignment="1" applyProtection="1">
      <alignment vertical="top" wrapText="1"/>
      <protection locked="0"/>
    </xf>
    <xf numFmtId="0" fontId="3" fillId="0" borderId="27" xfId="0" applyFont="1" applyFill="1" applyBorder="1" applyAlignment="1" applyProtection="1">
      <alignment vertical="top"/>
      <protection locked="0"/>
    </xf>
    <xf numFmtId="0" fontId="3" fillId="0" borderId="27" xfId="0" applyFont="1" applyFill="1" applyBorder="1" applyAlignment="1" applyProtection="1">
      <alignment horizontal="center" vertical="top" wrapText="1"/>
      <protection locked="0"/>
    </xf>
    <xf numFmtId="14" fontId="3" fillId="0" borderId="27" xfId="0" applyNumberFormat="1" applyFont="1" applyFill="1" applyBorder="1" applyAlignment="1" applyProtection="1">
      <alignment horizontal="right" vertical="center" wrapText="1"/>
      <protection locked="0"/>
    </xf>
    <xf numFmtId="167" fontId="3" fillId="0" borderId="16" xfId="0" applyNumberFormat="1" applyFont="1" applyFill="1" applyBorder="1" applyAlignment="1" applyProtection="1">
      <alignment vertical="top" wrapText="1"/>
      <protection locked="0"/>
    </xf>
    <xf numFmtId="14" fontId="3" fillId="0" borderId="28" xfId="0" applyNumberFormat="1" applyFont="1" applyFill="1" applyBorder="1" applyAlignment="1" applyProtection="1">
      <alignment horizontal="right" vertical="top" wrapText="1"/>
      <protection locked="0"/>
    </xf>
    <xf numFmtId="164" fontId="3" fillId="0" borderId="4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/>
    <xf numFmtId="4" fontId="3" fillId="2" borderId="0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9" fontId="3" fillId="3" borderId="15" xfId="0" applyNumberFormat="1" applyFont="1" applyFill="1" applyBorder="1" applyAlignment="1">
      <alignment vertical="top" wrapText="1"/>
    </xf>
    <xf numFmtId="0" fontId="3" fillId="0" borderId="14" xfId="0" applyFont="1" applyFill="1" applyBorder="1" applyAlignment="1" applyProtection="1">
      <alignment vertical="top"/>
      <protection locked="0"/>
    </xf>
    <xf numFmtId="49" fontId="3" fillId="0" borderId="16" xfId="0" applyNumberFormat="1" applyFont="1" applyFill="1" applyBorder="1" applyAlignment="1" applyProtection="1">
      <alignment vertical="top" wrapText="1"/>
      <protection locked="0"/>
    </xf>
    <xf numFmtId="0" fontId="3" fillId="0" borderId="16" xfId="0" applyFont="1" applyFill="1" applyBorder="1" applyAlignment="1" applyProtection="1">
      <alignment vertical="top"/>
      <protection locked="0"/>
    </xf>
    <xf numFmtId="0" fontId="3" fillId="0" borderId="16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14" fontId="3" fillId="0" borderId="21" xfId="0" applyNumberFormat="1" applyFont="1" applyFill="1" applyBorder="1" applyAlignment="1" applyProtection="1">
      <alignment horizontal="right" vertical="top" wrapText="1"/>
      <protection locked="0"/>
    </xf>
    <xf numFmtId="0" fontId="3" fillId="0" borderId="14" xfId="0" applyNumberFormat="1" applyFont="1" applyFill="1" applyBorder="1" applyAlignment="1" applyProtection="1">
      <alignment vertical="top" wrapText="1"/>
      <protection locked="0"/>
    </xf>
    <xf numFmtId="4" fontId="3" fillId="0" borderId="16" xfId="0" applyNumberFormat="1" applyFont="1" applyFill="1" applyBorder="1" applyAlignment="1" applyProtection="1">
      <alignment vertical="top" wrapText="1"/>
      <protection locked="0"/>
    </xf>
    <xf numFmtId="14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5" xfId="0" applyNumberFormat="1" applyFont="1" applyFill="1" applyBorder="1" applyAlignment="1">
      <alignment vertical="center"/>
    </xf>
    <xf numFmtId="0" fontId="3" fillId="0" borderId="16" xfId="0" applyFont="1" applyFill="1" applyBorder="1" applyProtection="1">
      <protection locked="0"/>
    </xf>
    <xf numFmtId="49" fontId="3" fillId="3" borderId="10" xfId="0" applyNumberFormat="1" applyFont="1" applyFill="1" applyBorder="1" applyAlignment="1">
      <alignment vertical="top" wrapText="1"/>
    </xf>
    <xf numFmtId="0" fontId="3" fillId="0" borderId="29" xfId="0" applyNumberFormat="1" applyFont="1" applyFill="1" applyBorder="1" applyAlignment="1" applyProtection="1">
      <alignment vertical="top" wrapText="1"/>
      <protection locked="0"/>
    </xf>
    <xf numFmtId="49" fontId="3" fillId="0" borderId="30" xfId="0" applyNumberFormat="1" applyFont="1" applyFill="1" applyBorder="1" applyAlignment="1" applyProtection="1">
      <alignment vertical="top" wrapText="1"/>
      <protection locked="0"/>
    </xf>
    <xf numFmtId="4" fontId="3" fillId="0" borderId="30" xfId="0" applyNumberFormat="1" applyFont="1" applyFill="1" applyBorder="1" applyAlignment="1" applyProtection="1">
      <alignment vertical="top" wrapText="1"/>
      <protection locked="0"/>
    </xf>
    <xf numFmtId="14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31" xfId="0" applyNumberFormat="1" applyFont="1" applyFill="1" applyBorder="1" applyAlignment="1" applyProtection="1">
      <alignment horizontal="right" vertical="top" wrapText="1"/>
      <protection locked="0"/>
    </xf>
    <xf numFmtId="49" fontId="3" fillId="3" borderId="12" xfId="0" applyNumberFormat="1" applyFont="1" applyFill="1" applyBorder="1" applyAlignment="1">
      <alignment horizontal="right" vertical="center" wrapText="1"/>
    </xf>
    <xf numFmtId="0" fontId="3" fillId="4" borderId="11" xfId="0" applyNumberFormat="1" applyFont="1" applyFill="1" applyBorder="1" applyAlignment="1">
      <alignment horizontal="right" vertical="center"/>
    </xf>
    <xf numFmtId="49" fontId="1" fillId="3" borderId="11" xfId="0" applyNumberFormat="1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/>
    </xf>
    <xf numFmtId="14" fontId="3" fillId="3" borderId="11" xfId="0" applyNumberFormat="1" applyFont="1" applyFill="1" applyBorder="1" applyAlignment="1">
      <alignment horizontal="right" vertical="center"/>
    </xf>
    <xf numFmtId="167" fontId="3" fillId="3" borderId="11" xfId="0" applyNumberFormat="1" applyFont="1" applyFill="1" applyBorder="1" applyAlignment="1">
      <alignment horizontal="right" vertical="center" wrapText="1"/>
    </xf>
    <xf numFmtId="14" fontId="3" fillId="3" borderId="11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 applyProtection="1">
      <alignment horizontal="right" vertical="center"/>
      <protection locked="0"/>
    </xf>
    <xf numFmtId="165" fontId="3" fillId="3" borderId="13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9" xfId="0" applyNumberFormat="1" applyFont="1" applyFill="1" applyBorder="1" applyAlignment="1">
      <alignment horizontal="right" vertical="center" wrapText="1"/>
    </xf>
    <xf numFmtId="166" fontId="5" fillId="2" borderId="15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vertical="top" wrapText="1"/>
      <protection locked="0"/>
    </xf>
    <xf numFmtId="167" fontId="1" fillId="3" borderId="11" xfId="0" applyNumberFormat="1" applyFont="1" applyFill="1" applyBorder="1" applyAlignment="1"/>
    <xf numFmtId="165" fontId="3" fillId="2" borderId="4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1" fillId="0" borderId="0" xfId="0" applyNumberFormat="1" applyFont="1" applyBorder="1"/>
    <xf numFmtId="166" fontId="5" fillId="2" borderId="5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 applyProtection="1">
      <alignment vertical="top"/>
      <protection locked="0"/>
    </xf>
    <xf numFmtId="49" fontId="3" fillId="0" borderId="20" xfId="0" applyNumberFormat="1" applyFont="1" applyFill="1" applyBorder="1" applyAlignment="1" applyProtection="1">
      <alignment vertical="top" wrapText="1"/>
      <protection locked="0"/>
    </xf>
    <xf numFmtId="4" fontId="3" fillId="0" borderId="20" xfId="0" applyNumberFormat="1" applyFont="1" applyFill="1" applyBorder="1" applyAlignment="1" applyProtection="1">
      <alignment vertical="top"/>
      <protection locked="0"/>
    </xf>
    <xf numFmtId="4" fontId="3" fillId="0" borderId="20" xfId="0" applyNumberFormat="1" applyFont="1" applyFill="1" applyBorder="1" applyAlignment="1" applyProtection="1">
      <alignment vertical="top" wrapText="1"/>
      <protection locked="0"/>
    </xf>
    <xf numFmtId="14" fontId="3" fillId="0" borderId="18" xfId="0" applyNumberFormat="1" applyFont="1" applyFill="1" applyBorder="1" applyAlignment="1" applyProtection="1">
      <alignment horizontal="right" vertical="top" wrapText="1"/>
      <protection locked="0"/>
    </xf>
    <xf numFmtId="165" fontId="3" fillId="0" borderId="4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3" fillId="0" borderId="33" xfId="0" applyNumberFormat="1" applyFont="1" applyFill="1" applyBorder="1" applyAlignment="1" applyProtection="1">
      <alignment vertical="top"/>
      <protection locked="0"/>
    </xf>
    <xf numFmtId="4" fontId="3" fillId="0" borderId="16" xfId="0" applyNumberFormat="1" applyFont="1" applyFill="1" applyBorder="1" applyAlignment="1" applyProtection="1">
      <alignment vertical="top"/>
      <protection locked="0"/>
    </xf>
    <xf numFmtId="14" fontId="3" fillId="0" borderId="16" xfId="0" applyNumberFormat="1" applyFont="1" applyFill="1" applyBorder="1" applyAlignment="1" applyProtection="1">
      <alignment horizontal="right" vertical="top" wrapText="1"/>
      <protection locked="0"/>
    </xf>
    <xf numFmtId="4" fontId="5" fillId="2" borderId="5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wrapText="1"/>
      <protection locked="0"/>
    </xf>
    <xf numFmtId="49" fontId="6" fillId="0" borderId="16" xfId="0" applyNumberFormat="1" applyFont="1" applyFill="1" applyBorder="1" applyAlignment="1" applyProtection="1">
      <alignment wrapText="1"/>
      <protection locked="0"/>
    </xf>
    <xf numFmtId="0" fontId="3" fillId="0" borderId="34" xfId="0" applyNumberFormat="1" applyFont="1" applyFill="1" applyBorder="1" applyAlignment="1" applyProtection="1">
      <alignment vertical="top"/>
      <protection locked="0"/>
    </xf>
    <xf numFmtId="14" fontId="3" fillId="0" borderId="30" xfId="0" applyNumberFormat="1" applyFont="1" applyFill="1" applyBorder="1" applyAlignment="1" applyProtection="1">
      <alignment horizontal="right" vertical="top" wrapText="1"/>
      <protection locked="0"/>
    </xf>
    <xf numFmtId="165" fontId="3" fillId="3" borderId="9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0" fontId="3" fillId="0" borderId="35" xfId="0" applyNumberFormat="1" applyFont="1" applyFill="1" applyBorder="1" applyAlignment="1" applyProtection="1">
      <alignment vertical="top"/>
      <protection locked="0"/>
    </xf>
    <xf numFmtId="14" fontId="3" fillId="0" borderId="20" xfId="0" applyNumberFormat="1" applyFont="1" applyFill="1" applyBorder="1" applyAlignment="1" applyProtection="1">
      <alignment horizontal="right" vertical="top" wrapText="1"/>
      <protection locked="0"/>
    </xf>
    <xf numFmtId="167" fontId="3" fillId="0" borderId="20" xfId="0" applyNumberFormat="1" applyFont="1" applyFill="1" applyBorder="1" applyAlignment="1" applyProtection="1">
      <alignment vertical="top"/>
      <protection locked="0"/>
    </xf>
    <xf numFmtId="14" fontId="3" fillId="0" borderId="18" xfId="0" applyNumberFormat="1" applyFont="1" applyFill="1" applyBorder="1" applyAlignment="1" applyProtection="1">
      <alignment horizontal="right" vertical="top"/>
      <protection locked="0"/>
    </xf>
    <xf numFmtId="0" fontId="3" fillId="0" borderId="14" xfId="0" applyNumberFormat="1" applyFont="1" applyFill="1" applyBorder="1" applyAlignment="1" applyProtection="1">
      <alignment vertical="top"/>
      <protection locked="0"/>
    </xf>
    <xf numFmtId="49" fontId="3" fillId="0" borderId="16" xfId="0" applyNumberFormat="1" applyFont="1" applyFill="1" applyBorder="1" applyAlignment="1" applyProtection="1">
      <alignment wrapText="1"/>
      <protection locked="0"/>
    </xf>
    <xf numFmtId="167" fontId="3" fillId="0" borderId="16" xfId="0" applyNumberFormat="1" applyFont="1" applyFill="1" applyBorder="1" applyAlignment="1" applyProtection="1">
      <alignment vertical="top"/>
      <protection locked="0"/>
    </xf>
    <xf numFmtId="14" fontId="3" fillId="0" borderId="21" xfId="0" applyNumberFormat="1" applyFont="1" applyFill="1" applyBorder="1" applyAlignment="1" applyProtection="1">
      <alignment horizontal="right" vertical="top"/>
      <protection locked="0"/>
    </xf>
    <xf numFmtId="0" fontId="3" fillId="0" borderId="36" xfId="0" applyNumberFormat="1" applyFont="1" applyFill="1" applyBorder="1" applyAlignment="1" applyProtection="1">
      <alignment vertical="top"/>
      <protection locked="0"/>
    </xf>
    <xf numFmtId="49" fontId="3" fillId="0" borderId="19" xfId="0" applyNumberFormat="1" applyFont="1" applyFill="1" applyBorder="1" applyAlignment="1" applyProtection="1">
      <alignment vertical="top" wrapText="1"/>
      <protection locked="0"/>
    </xf>
    <xf numFmtId="4" fontId="3" fillId="0" borderId="19" xfId="0" applyNumberFormat="1" applyFont="1" applyFill="1" applyBorder="1" applyAlignment="1" applyProtection="1">
      <alignment vertical="top"/>
      <protection locked="0"/>
    </xf>
    <xf numFmtId="4" fontId="3" fillId="0" borderId="19" xfId="0" applyNumberFormat="1" applyFont="1" applyFill="1" applyBorder="1" applyAlignment="1" applyProtection="1">
      <alignment vertical="top" wrapText="1"/>
      <protection locked="0"/>
    </xf>
    <xf numFmtId="14" fontId="3" fillId="0" borderId="19" xfId="0" applyNumberFormat="1" applyFont="1" applyFill="1" applyBorder="1" applyAlignment="1" applyProtection="1">
      <alignment horizontal="right" vertical="top" wrapText="1"/>
      <protection locked="0"/>
    </xf>
    <xf numFmtId="14" fontId="3" fillId="0" borderId="22" xfId="0" applyNumberFormat="1" applyFont="1" applyFill="1" applyBorder="1" applyAlignment="1" applyProtection="1">
      <alignment horizontal="right" vertical="top"/>
      <protection locked="0"/>
    </xf>
    <xf numFmtId="0" fontId="3" fillId="0" borderId="35" xfId="0" applyNumberFormat="1" applyFont="1" applyFill="1" applyBorder="1" applyAlignment="1" applyProtection="1">
      <alignment vertical="top" wrapText="1"/>
      <protection locked="0"/>
    </xf>
    <xf numFmtId="14" fontId="3" fillId="0" borderId="20" xfId="0" applyNumberFormat="1" applyFont="1" applyFill="1" applyBorder="1" applyAlignment="1" applyProtection="1">
      <alignment horizontal="right" vertical="top"/>
      <protection locked="0"/>
    </xf>
    <xf numFmtId="167" fontId="3" fillId="0" borderId="20" xfId="0" applyNumberFormat="1" applyFont="1" applyFill="1" applyBorder="1" applyAlignment="1" applyProtection="1">
      <alignment vertical="top" wrapText="1"/>
      <protection locked="0"/>
    </xf>
    <xf numFmtId="49" fontId="3" fillId="3" borderId="15" xfId="0" applyNumberFormat="1" applyFont="1" applyFill="1" applyBorder="1" applyAlignment="1">
      <alignment wrapText="1"/>
    </xf>
    <xf numFmtId="0" fontId="3" fillId="0" borderId="14" xfId="0" applyNumberFormat="1" applyFont="1" applyFill="1" applyBorder="1" applyProtection="1">
      <protection locked="0"/>
    </xf>
    <xf numFmtId="4" fontId="3" fillId="0" borderId="16" xfId="0" applyNumberFormat="1" applyFont="1" applyFill="1" applyBorder="1" applyProtection="1">
      <protection locked="0"/>
    </xf>
    <xf numFmtId="14" fontId="3" fillId="0" borderId="16" xfId="0" applyNumberFormat="1" applyFont="1" applyFill="1" applyBorder="1" applyAlignment="1" applyProtection="1">
      <alignment horizontal="right"/>
      <protection locked="0"/>
    </xf>
    <xf numFmtId="14" fontId="3" fillId="0" borderId="16" xfId="0" applyNumberFormat="1" applyFont="1" applyFill="1" applyBorder="1" applyAlignment="1" applyProtection="1">
      <alignment horizontal="right" vertical="top"/>
      <protection locked="0"/>
    </xf>
    <xf numFmtId="0" fontId="3" fillId="0" borderId="36" xfId="0" applyNumberFormat="1" applyFont="1" applyFill="1" applyBorder="1" applyAlignment="1" applyProtection="1">
      <alignment vertical="top" wrapText="1"/>
      <protection locked="0"/>
    </xf>
    <xf numFmtId="14" fontId="3" fillId="0" borderId="19" xfId="0" applyNumberFormat="1" applyFont="1" applyFill="1" applyBorder="1" applyAlignment="1" applyProtection="1">
      <alignment horizontal="right" vertical="top"/>
      <protection locked="0"/>
    </xf>
    <xf numFmtId="14" fontId="3" fillId="0" borderId="22" xfId="0" applyNumberFormat="1" applyFont="1" applyFill="1" applyBorder="1" applyAlignment="1" applyProtection="1">
      <alignment horizontal="right" vertical="top" wrapText="1"/>
      <protection locked="0"/>
    </xf>
    <xf numFmtId="167" fontId="3" fillId="0" borderId="19" xfId="0" applyNumberFormat="1" applyFont="1" applyFill="1" applyBorder="1" applyAlignment="1" applyProtection="1">
      <alignment vertical="top" wrapText="1"/>
      <protection locked="0"/>
    </xf>
    <xf numFmtId="14" fontId="3" fillId="0" borderId="21" xfId="0" applyNumberFormat="1" applyFont="1" applyFill="1" applyBorder="1" applyAlignment="1" applyProtection="1">
      <alignment horizontal="right"/>
      <protection locked="0"/>
    </xf>
    <xf numFmtId="165" fontId="3" fillId="0" borderId="4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 applyProtection="1">
      <alignment vertical="top" wrapText="1"/>
      <protection locked="0"/>
    </xf>
    <xf numFmtId="4" fontId="5" fillId="2" borderId="0" xfId="0" applyNumberFormat="1" applyFont="1" applyFill="1" applyBorder="1" applyAlignment="1">
      <alignment vertical="center" wrapText="1"/>
    </xf>
    <xf numFmtId="165" fontId="3" fillId="2" borderId="5" xfId="0" applyNumberFormat="1" applyFont="1" applyFill="1" applyBorder="1"/>
    <xf numFmtId="165" fontId="3" fillId="0" borderId="0" xfId="0" applyNumberFormat="1" applyFont="1" applyBorder="1"/>
    <xf numFmtId="4" fontId="3" fillId="0" borderId="0" xfId="0" applyNumberFormat="1" applyFont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/>
    </xf>
    <xf numFmtId="4" fontId="3" fillId="0" borderId="0" xfId="0" quotePrefix="1" applyNumberFormat="1" applyFont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4" fontId="5" fillId="0" borderId="0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top" wrapText="1"/>
    </xf>
    <xf numFmtId="0" fontId="3" fillId="4" borderId="2" xfId="0" applyNumberFormat="1" applyFont="1" applyFill="1" applyBorder="1" applyAlignment="1">
      <alignment vertical="top"/>
    </xf>
    <xf numFmtId="49" fontId="1" fillId="3" borderId="2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4" fontId="1" fillId="3" borderId="11" xfId="0" applyNumberFormat="1" applyFont="1" applyFill="1" applyBorder="1" applyAlignment="1">
      <alignment horizontal="right" vertical="center"/>
    </xf>
    <xf numFmtId="166" fontId="3" fillId="3" borderId="1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right" vertical="top" wrapText="1"/>
    </xf>
    <xf numFmtId="2" fontId="7" fillId="3" borderId="2" xfId="0" applyNumberFormat="1" applyFont="1" applyFill="1" applyBorder="1" applyAlignment="1">
      <alignment horizontal="right" vertical="top" wrapText="1"/>
    </xf>
    <xf numFmtId="166" fontId="7" fillId="3" borderId="2" xfId="0" applyNumberFormat="1" applyFont="1" applyFill="1" applyBorder="1" applyAlignment="1">
      <alignment horizontal="right" vertical="top" wrapText="1"/>
    </xf>
    <xf numFmtId="165" fontId="7" fillId="3" borderId="2" xfId="0" applyNumberFormat="1" applyFont="1" applyFill="1" applyBorder="1" applyAlignment="1">
      <alignment vertical="top"/>
    </xf>
    <xf numFmtId="166" fontId="7" fillId="3" borderId="3" xfId="0" applyNumberFormat="1" applyFont="1" applyFill="1" applyBorder="1" applyAlignment="1">
      <alignment horizontal="right" vertical="top" wrapText="1"/>
    </xf>
    <xf numFmtId="49" fontId="3" fillId="3" borderId="6" xfId="0" applyNumberFormat="1" applyFont="1" applyFill="1" applyBorder="1" applyAlignment="1">
      <alignment vertical="top" wrapText="1"/>
    </xf>
    <xf numFmtId="0" fontId="3" fillId="4" borderId="7" xfId="0" applyNumberFormat="1" applyFont="1" applyFill="1" applyBorder="1" applyAlignment="1">
      <alignment vertical="top"/>
    </xf>
    <xf numFmtId="49" fontId="1" fillId="3" borderId="7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vertical="top" wrapText="1"/>
    </xf>
    <xf numFmtId="14" fontId="3" fillId="3" borderId="6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165" fontId="7" fillId="3" borderId="7" xfId="0" applyNumberFormat="1" applyFont="1" applyFill="1" applyBorder="1" applyAlignment="1">
      <alignment vertical="top"/>
    </xf>
    <xf numFmtId="166" fontId="7" fillId="3" borderId="8" xfId="0" applyNumberFormat="1" applyFont="1" applyFill="1" applyBorder="1" applyAlignment="1">
      <alignment horizontal="right" vertical="top" wrapText="1"/>
    </xf>
    <xf numFmtId="49" fontId="3" fillId="3" borderId="9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right"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166" fontId="2" fillId="3" borderId="6" xfId="0" applyNumberFormat="1" applyFont="1" applyFill="1" applyBorder="1" applyAlignment="1">
      <alignment vertical="center" wrapText="1"/>
    </xf>
    <xf numFmtId="166" fontId="2" fillId="3" borderId="8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14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/>
    <xf numFmtId="14" fontId="10" fillId="2" borderId="0" xfId="0" applyNumberFormat="1" applyFont="1" applyFill="1"/>
    <xf numFmtId="164" fontId="10" fillId="2" borderId="0" xfId="0" applyNumberFormat="1" applyFont="1" applyFill="1" applyAlignment="1">
      <alignment horizontal="right"/>
    </xf>
    <xf numFmtId="165" fontId="9" fillId="2" borderId="0" xfId="0" applyNumberFormat="1" applyFont="1" applyFill="1"/>
    <xf numFmtId="166" fontId="10" fillId="2" borderId="0" xfId="0" applyNumberFormat="1" applyFont="1" applyFill="1"/>
    <xf numFmtId="14" fontId="9" fillId="2" borderId="0" xfId="0" applyNumberFormat="1" applyFont="1" applyFill="1" applyAlignment="1">
      <alignment horizontal="right"/>
    </xf>
    <xf numFmtId="1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49" fontId="9" fillId="0" borderId="0" xfId="0" applyNumberFormat="1" applyFont="1" applyAlignment="1">
      <alignment wrapText="1"/>
    </xf>
    <xf numFmtId="0" fontId="9" fillId="0" borderId="0" xfId="0" applyFont="1"/>
    <xf numFmtId="1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0" xfId="0" applyNumberFormat="1" applyFont="1"/>
    <xf numFmtId="166" fontId="7" fillId="3" borderId="2" xfId="0" applyNumberFormat="1" applyFont="1" applyFill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D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1254125</xdr:colOff>
      <xdr:row>157</xdr:row>
      <xdr:rowOff>111125</xdr:rowOff>
    </xdr:from>
    <xdr:to>
      <xdr:col>11</xdr:col>
      <xdr:colOff>1730375</xdr:colOff>
      <xdr:row>164</xdr:row>
      <xdr:rowOff>31750</xdr:rowOff>
    </xdr:to>
    <xdr:sp macro="" textlink="">
      <xdr:nvSpPr>
        <xdr:cNvPr id="14" name="Afrundet rektangulær billedforklaring 48">
          <a:extLst>
            <a:ext uri="{FF2B5EF4-FFF2-40B4-BE49-F238E27FC236}">
              <a16:creationId xmlns:a16="http://schemas.microsoft.com/office/drawing/2014/main" id="{3DECAC59-B30C-4E68-A79D-D49F68759CD9}"/>
            </a:ext>
          </a:extLst>
        </xdr:cNvPr>
        <xdr:cNvSpPr/>
      </xdr:nvSpPr>
      <xdr:spPr>
        <a:xfrm>
          <a:off x="21599525" y="42287825"/>
          <a:ext cx="2143125" cy="1054100"/>
        </a:xfrm>
        <a:prstGeom prst="wedgeRoundRectCallout">
          <a:avLst>
            <a:gd name="adj1" fmla="val 9987"/>
            <a:gd name="adj2" fmla="val -107807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Tjek at "tilsagnsbudget  i alt" stemmer overens med tilsagnsbudgettet i tilsagnet</a:t>
          </a:r>
        </a:p>
      </xdr:txBody>
    </xdr:sp>
    <xdr:clientData/>
  </xdr:twoCellAnchor>
  <xdr:twoCellAnchor>
    <xdr:from>
      <xdr:col>9</xdr:col>
      <xdr:colOff>140607</xdr:colOff>
      <xdr:row>8</xdr:row>
      <xdr:rowOff>88448</xdr:rowOff>
    </xdr:from>
    <xdr:to>
      <xdr:col>10</xdr:col>
      <xdr:colOff>505732</xdr:colOff>
      <xdr:row>12</xdr:row>
      <xdr:rowOff>151948</xdr:rowOff>
    </xdr:to>
    <xdr:sp macro="" textlink="">
      <xdr:nvSpPr>
        <xdr:cNvPr id="16" name="Afrundet rektangulær billedforklaring 50">
          <a:extLst>
            <a:ext uri="{FF2B5EF4-FFF2-40B4-BE49-F238E27FC236}">
              <a16:creationId xmlns:a16="http://schemas.microsoft.com/office/drawing/2014/main" id="{1515A448-4F82-4543-B969-84C4E0870AE7}"/>
            </a:ext>
          </a:extLst>
        </xdr:cNvPr>
        <xdr:cNvSpPr/>
      </xdr:nvSpPr>
      <xdr:spPr>
        <a:xfrm>
          <a:off x="17857107" y="5776234"/>
          <a:ext cx="3018518" cy="825500"/>
        </a:xfrm>
        <a:prstGeom prst="wedgeRoundRectCallout">
          <a:avLst>
            <a:gd name="adj1" fmla="val -22521"/>
            <a:gd name="adj2" fmla="val 95660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Skriv evt. tidligere rateudbetaling på budgetposten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 (Tekst)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43088</xdr:colOff>
      <xdr:row>0</xdr:row>
      <xdr:rowOff>137431</xdr:rowOff>
    </xdr:from>
    <xdr:to>
      <xdr:col>13</xdr:col>
      <xdr:colOff>653143</xdr:colOff>
      <xdr:row>0</xdr:row>
      <xdr:rowOff>2569482</xdr:rowOff>
    </xdr:to>
    <xdr:sp macro="" textlink="">
      <xdr:nvSpPr>
        <xdr:cNvPr id="27" name="Afrundet rektangulær billedforklaring 61">
          <a:extLst>
            <a:ext uri="{FF2B5EF4-FFF2-40B4-BE49-F238E27FC236}">
              <a16:creationId xmlns:a16="http://schemas.microsoft.com/office/drawing/2014/main" id="{D13102CC-1D57-4F7C-88D5-8BB9071E2504}"/>
            </a:ext>
          </a:extLst>
        </xdr:cNvPr>
        <xdr:cNvSpPr/>
      </xdr:nvSpPr>
      <xdr:spPr>
        <a:xfrm>
          <a:off x="24046088" y="137431"/>
          <a:ext cx="2759984" cy="2432051"/>
        </a:xfrm>
        <a:prstGeom prst="wedgeRoundRectCallout">
          <a:avLst>
            <a:gd name="adj1" fmla="val -24817"/>
            <a:gd name="adj2" fmla="val 5703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da-DK" sz="1400">
              <a:solidFill>
                <a:sysClr val="windowText" lastClr="000000"/>
              </a:solidFill>
            </a:rPr>
            <a:t>Vær opmærksom</a:t>
          </a:r>
          <a:r>
            <a:rPr lang="da-DK" sz="1400" baseline="0">
              <a:solidFill>
                <a:sysClr val="windowText" lastClr="000000"/>
              </a:solidFill>
            </a:rPr>
            <a:t> på, at du kun kan få tilskud til udgifter som  ikke overskrider de enkelte  omkostningsarter med  mere end 10 %  eller det samlede tilsagnsbudget. </a:t>
          </a:r>
        </a:p>
      </xdr:txBody>
    </xdr:sp>
    <xdr:clientData/>
  </xdr:twoCellAnchor>
  <xdr:twoCellAnchor>
    <xdr:from>
      <xdr:col>10</xdr:col>
      <xdr:colOff>1381124</xdr:colOff>
      <xdr:row>8</xdr:row>
      <xdr:rowOff>31750</xdr:rowOff>
    </xdr:from>
    <xdr:to>
      <xdr:col>12</xdr:col>
      <xdr:colOff>1031875</xdr:colOff>
      <xdr:row>12</xdr:row>
      <xdr:rowOff>95250</xdr:rowOff>
    </xdr:to>
    <xdr:sp macro="" textlink="">
      <xdr:nvSpPr>
        <xdr:cNvPr id="29" name="Afrundet rektangulær billedforklaring 64">
          <a:extLst>
            <a:ext uri="{FF2B5EF4-FFF2-40B4-BE49-F238E27FC236}">
              <a16:creationId xmlns:a16="http://schemas.microsoft.com/office/drawing/2014/main" id="{9837889A-9A2A-4D48-AC81-6EE4515164F6}"/>
            </a:ext>
          </a:extLst>
        </xdr:cNvPr>
        <xdr:cNvSpPr/>
      </xdr:nvSpPr>
      <xdr:spPr>
        <a:xfrm>
          <a:off x="21751017" y="5719536"/>
          <a:ext cx="3283858" cy="825500"/>
        </a:xfrm>
        <a:prstGeom prst="wedgeRoundRectCallout">
          <a:avLst>
            <a:gd name="adj1" fmla="val -22521"/>
            <a:gd name="adj2" fmla="val 9566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Skriv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beløb for omkostningsarten fra tilsagn/godkendte ændring </a:t>
          </a:r>
        </a:p>
      </xdr:txBody>
    </xdr:sp>
    <xdr:clientData/>
  </xdr:twoCellAnchor>
  <xdr:twoCellAnchor>
    <xdr:from>
      <xdr:col>10</xdr:col>
      <xdr:colOff>1254125</xdr:colOff>
      <xdr:row>169</xdr:row>
      <xdr:rowOff>111125</xdr:rowOff>
    </xdr:from>
    <xdr:to>
      <xdr:col>11</xdr:col>
      <xdr:colOff>1730375</xdr:colOff>
      <xdr:row>176</xdr:row>
      <xdr:rowOff>31750</xdr:rowOff>
    </xdr:to>
    <xdr:sp macro="" textlink="">
      <xdr:nvSpPr>
        <xdr:cNvPr id="30" name="Afrundet rektangulær billedforklaring 65">
          <a:extLst>
            <a:ext uri="{FF2B5EF4-FFF2-40B4-BE49-F238E27FC236}">
              <a16:creationId xmlns:a16="http://schemas.microsoft.com/office/drawing/2014/main" id="{432302D7-3E13-4D4F-B37E-6F6E11F3184F}"/>
            </a:ext>
          </a:extLst>
        </xdr:cNvPr>
        <xdr:cNvSpPr/>
      </xdr:nvSpPr>
      <xdr:spPr>
        <a:xfrm>
          <a:off x="21599525" y="44230925"/>
          <a:ext cx="2143125" cy="1054100"/>
        </a:xfrm>
        <a:prstGeom prst="wedgeRoundRectCallout">
          <a:avLst>
            <a:gd name="adj1" fmla="val 9987"/>
            <a:gd name="adj2" fmla="val -10780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Tjek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at "tilsagnsbudget  i alt" stemmer overens med tilsagnsbudgettet i tilsagnet</a:t>
          </a:r>
        </a:p>
      </xdr:txBody>
    </xdr:sp>
    <xdr:clientData/>
  </xdr:twoCellAnchor>
  <xdr:twoCellAnchor>
    <xdr:from>
      <xdr:col>0</xdr:col>
      <xdr:colOff>2698750</xdr:colOff>
      <xdr:row>0</xdr:row>
      <xdr:rowOff>333375</xdr:rowOff>
    </xdr:from>
    <xdr:to>
      <xdr:col>2</xdr:col>
      <xdr:colOff>365124</xdr:colOff>
      <xdr:row>0</xdr:row>
      <xdr:rowOff>3063874</xdr:rowOff>
    </xdr:to>
    <xdr:sp macro="" textlink="">
      <xdr:nvSpPr>
        <xdr:cNvPr id="34" name="Afrundet rektangulær billedforklaring 33">
          <a:extLst>
            <a:ext uri="{FF2B5EF4-FFF2-40B4-BE49-F238E27FC236}">
              <a16:creationId xmlns:a16="http://schemas.microsoft.com/office/drawing/2014/main" id="{598FB135-9B82-46AD-A62C-C11D81C71403}"/>
            </a:ext>
          </a:extLst>
        </xdr:cNvPr>
        <xdr:cNvSpPr/>
      </xdr:nvSpPr>
      <xdr:spPr>
        <a:xfrm>
          <a:off x="2698750" y="333375"/>
          <a:ext cx="1893093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Eller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Bilagsnummer der stemmer overens med regnskabssystemet </a:t>
          </a:r>
        </a:p>
      </xdr:txBody>
    </xdr:sp>
    <xdr:clientData/>
  </xdr:twoCellAnchor>
  <xdr:twoCellAnchor>
    <xdr:from>
      <xdr:col>0</xdr:col>
      <xdr:colOff>21431</xdr:colOff>
      <xdr:row>0</xdr:row>
      <xdr:rowOff>439739</xdr:rowOff>
    </xdr:from>
    <xdr:to>
      <xdr:col>0</xdr:col>
      <xdr:colOff>2402681</xdr:colOff>
      <xdr:row>0</xdr:row>
      <xdr:rowOff>3135313</xdr:rowOff>
    </xdr:to>
    <xdr:sp macro="" textlink="">
      <xdr:nvSpPr>
        <xdr:cNvPr id="35" name="Afrundet rektangulær billedforklaring 34">
          <a:extLst>
            <a:ext uri="{FF2B5EF4-FFF2-40B4-BE49-F238E27FC236}">
              <a16:creationId xmlns:a16="http://schemas.microsoft.com/office/drawing/2014/main" id="{382CEA0E-8CC6-4587-81D7-9CA4C6D41C89}"/>
            </a:ext>
          </a:extLst>
        </xdr:cNvPr>
        <xdr:cNvSpPr/>
      </xdr:nvSpPr>
      <xdr:spPr>
        <a:xfrm>
          <a:off x="21431" y="439739"/>
          <a:ext cx="2381250" cy="2695574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De enkelte udgiftsbilag skal placeres under den godkendte omkostningsart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</a:t>
          </a:r>
          <a:b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</a:b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jf. tilsagnsbrevet og evt. godkendte budgetændringer</a:t>
          </a:r>
          <a:endParaRPr lang="da-DK" sz="1400">
            <a:solidFill>
              <a:sysClr val="windowText" lastClr="000000"/>
            </a:solidFill>
            <a:latin typeface="Calibri (Tekst)"/>
          </a:endParaRPr>
        </a:p>
      </xdr:txBody>
    </xdr:sp>
    <xdr:clientData/>
  </xdr:twoCellAnchor>
  <xdr:twoCellAnchor>
    <xdr:from>
      <xdr:col>2</xdr:col>
      <xdr:colOff>619125</xdr:colOff>
      <xdr:row>0</xdr:row>
      <xdr:rowOff>607219</xdr:rowOff>
    </xdr:from>
    <xdr:to>
      <xdr:col>2</xdr:col>
      <xdr:colOff>2914650</xdr:colOff>
      <xdr:row>0</xdr:row>
      <xdr:rowOff>3131343</xdr:rowOff>
    </xdr:to>
    <xdr:sp macro="" textlink="">
      <xdr:nvSpPr>
        <xdr:cNvPr id="36" name="Afrundet rektangulær billedforklaring 47">
          <a:extLst>
            <a:ext uri="{FF2B5EF4-FFF2-40B4-BE49-F238E27FC236}">
              <a16:creationId xmlns:a16="http://schemas.microsoft.com/office/drawing/2014/main" id="{576B16C2-BF1B-4898-9C07-A01052FACF4E}"/>
            </a:ext>
          </a:extLst>
        </xdr:cNvPr>
        <xdr:cNvSpPr/>
      </xdr:nvSpPr>
      <xdr:spPr>
        <a:xfrm>
          <a:off x="4845844" y="607219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Navn på den leverandør, der har udstedt fakturaeren.  Alle fakturaer skal være udstedt til tilsagnshaver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23812</xdr:colOff>
      <xdr:row>0</xdr:row>
      <xdr:rowOff>1119188</xdr:rowOff>
    </xdr:from>
    <xdr:to>
      <xdr:col>3</xdr:col>
      <xdr:colOff>2381250</xdr:colOff>
      <xdr:row>0</xdr:row>
      <xdr:rowOff>3055938</xdr:rowOff>
    </xdr:to>
    <xdr:sp macro="" textlink="">
      <xdr:nvSpPr>
        <xdr:cNvPr id="37" name="Afrundet rektangulær billedforklaring 63">
          <a:extLst>
            <a:ext uri="{FF2B5EF4-FFF2-40B4-BE49-F238E27FC236}">
              <a16:creationId xmlns:a16="http://schemas.microsoft.com/office/drawing/2014/main" id="{2AD2AC7A-8753-4087-92F9-34F15AB4BBF2}"/>
            </a:ext>
          </a:extLst>
        </xdr:cNvPr>
        <xdr:cNvSpPr/>
      </xdr:nvSpPr>
      <xdr:spPr>
        <a:xfrm>
          <a:off x="7227093" y="1119188"/>
          <a:ext cx="2357438" cy="1936750"/>
        </a:xfrm>
        <a:prstGeom prst="wedgeRoundRectCallout">
          <a:avLst>
            <a:gd name="adj1" fmla="val -18374"/>
            <a:gd name="adj2" fmla="val 716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Uddybende tekstforklaring af, hvad udgiften dækker.</a:t>
          </a:r>
          <a:b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</a:b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Det skal fremgå tydeligt, hvad der er købt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2389187</xdr:colOff>
      <xdr:row>0</xdr:row>
      <xdr:rowOff>79376</xdr:rowOff>
    </xdr:from>
    <xdr:to>
      <xdr:col>5</xdr:col>
      <xdr:colOff>976311</xdr:colOff>
      <xdr:row>0</xdr:row>
      <xdr:rowOff>1730376</xdr:rowOff>
    </xdr:to>
    <xdr:sp macro="" textlink="">
      <xdr:nvSpPr>
        <xdr:cNvPr id="38" name="Afrundet rektangulær billedforklaring 69">
          <a:extLst>
            <a:ext uri="{FF2B5EF4-FFF2-40B4-BE49-F238E27FC236}">
              <a16:creationId xmlns:a16="http://schemas.microsoft.com/office/drawing/2014/main" id="{E0DD1F56-A1EE-442A-B4A1-72B9114285AE}"/>
            </a:ext>
          </a:extLst>
        </xdr:cNvPr>
        <xdr:cNvSpPr/>
      </xdr:nvSpPr>
      <xdr:spPr>
        <a:xfrm>
          <a:off x="9592468" y="79376"/>
          <a:ext cx="2385218" cy="1651000"/>
        </a:xfrm>
        <a:prstGeom prst="wedgeRoundRectCallout">
          <a:avLst>
            <a:gd name="adj1" fmla="val -18706"/>
            <a:gd name="adj2" fmla="val 1330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Angives hvis udgiften er vedr. konsulenter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/ekstern bistand,                    projektansættelser/intern løn og frivilligt arbejde</a:t>
          </a:r>
        </a:p>
        <a:p>
          <a:pPr algn="ctr"/>
          <a:endParaRPr lang="da-DK" sz="1100"/>
        </a:p>
      </xdr:txBody>
    </xdr:sp>
    <xdr:clientData/>
  </xdr:twoCellAnchor>
  <xdr:twoCellAnchor>
    <xdr:from>
      <xdr:col>4</xdr:col>
      <xdr:colOff>611189</xdr:colOff>
      <xdr:row>0</xdr:row>
      <xdr:rowOff>1762125</xdr:rowOff>
    </xdr:from>
    <xdr:to>
      <xdr:col>6</xdr:col>
      <xdr:colOff>468314</xdr:colOff>
      <xdr:row>0</xdr:row>
      <xdr:rowOff>3190875</xdr:rowOff>
    </xdr:to>
    <xdr:sp macro="" textlink="">
      <xdr:nvSpPr>
        <xdr:cNvPr id="39" name="Afrundet rektangulær billedforklaring 70">
          <a:extLst>
            <a:ext uri="{FF2B5EF4-FFF2-40B4-BE49-F238E27FC236}">
              <a16:creationId xmlns:a16="http://schemas.microsoft.com/office/drawing/2014/main" id="{673195BA-97F8-41E8-A471-8A5CC01B8DA4}"/>
            </a:ext>
          </a:extLst>
        </xdr:cNvPr>
        <xdr:cNvSpPr/>
      </xdr:nvSpPr>
      <xdr:spPr>
        <a:xfrm>
          <a:off x="10624345" y="1762125"/>
          <a:ext cx="1916907" cy="1428750"/>
        </a:xfrm>
        <a:prstGeom prst="wedgeRoundRectCallout">
          <a:avLst>
            <a:gd name="adj1" fmla="val 9398"/>
            <a:gd name="adj2" fmla="val 6235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Timesats må ikke være højere  end angivet i tilsagns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brevet eller seneste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godkendte ændring</a:t>
          </a:r>
          <a:endParaRPr lang="da-DK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222249</xdr:colOff>
      <xdr:row>0</xdr:row>
      <xdr:rowOff>0</xdr:rowOff>
    </xdr:from>
    <xdr:to>
      <xdr:col>7</xdr:col>
      <xdr:colOff>2555874</xdr:colOff>
      <xdr:row>0</xdr:row>
      <xdr:rowOff>1397000</xdr:rowOff>
    </xdr:to>
    <xdr:sp macro="" textlink="">
      <xdr:nvSpPr>
        <xdr:cNvPr id="40" name="Afrundet rektangulær billedforklaring 71">
          <a:extLst>
            <a:ext uri="{FF2B5EF4-FFF2-40B4-BE49-F238E27FC236}">
              <a16:creationId xmlns:a16="http://schemas.microsoft.com/office/drawing/2014/main" id="{7B8B973F-D71D-42AC-8950-8DDCEF62AE21}"/>
            </a:ext>
          </a:extLst>
        </xdr:cNvPr>
        <xdr:cNvSpPr/>
      </xdr:nvSpPr>
      <xdr:spPr>
        <a:xfrm>
          <a:off x="12305392" y="0"/>
          <a:ext cx="3517446" cy="1397000"/>
        </a:xfrm>
        <a:prstGeom prst="wedgeRoundRectCallout">
          <a:avLst>
            <a:gd name="adj1" fmla="val -40928"/>
            <a:gd name="adj2" fmla="val 19209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 for udstedelse af fakturaen.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Dato skal ligge inden for perioden : Tidspunkt hvor du sender ansøgning - dato hvor projektperioden slutter.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(Opdateret 07.03.2017)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/>
        </a:p>
        <a:p>
          <a:pPr algn="ctr"/>
          <a:endParaRPr lang="da-DK" sz="1000"/>
        </a:p>
      </xdr:txBody>
    </xdr:sp>
    <xdr:clientData/>
  </xdr:twoCellAnchor>
  <xdr:twoCellAnchor>
    <xdr:from>
      <xdr:col>8</xdr:col>
      <xdr:colOff>158748</xdr:colOff>
      <xdr:row>0</xdr:row>
      <xdr:rowOff>215445</xdr:rowOff>
    </xdr:from>
    <xdr:to>
      <xdr:col>9</xdr:col>
      <xdr:colOff>2266</xdr:colOff>
      <xdr:row>0</xdr:row>
      <xdr:rowOff>2422070</xdr:rowOff>
    </xdr:to>
    <xdr:sp macro="" textlink="">
      <xdr:nvSpPr>
        <xdr:cNvPr id="41" name="Afrundet rektangulær billedforklaring 72">
          <a:extLst>
            <a:ext uri="{FF2B5EF4-FFF2-40B4-BE49-F238E27FC236}">
              <a16:creationId xmlns:a16="http://schemas.microsoft.com/office/drawing/2014/main" id="{219A3684-9395-4344-8CEF-6ED8E3B1CD1D}"/>
            </a:ext>
          </a:extLst>
        </xdr:cNvPr>
        <xdr:cNvSpPr/>
      </xdr:nvSpPr>
      <xdr:spPr>
        <a:xfrm>
          <a:off x="16147141" y="215445"/>
          <a:ext cx="1571625" cy="2206625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betaling af faktura. Betalingen skal være senest inden, du sender ansøgninng om  udbetaling.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Format:  12.12.2013</a:t>
          </a:r>
          <a:endParaRPr lang="da-DK" sz="1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da-DK" sz="1100"/>
        </a:p>
      </xdr:txBody>
    </xdr:sp>
    <xdr:clientData/>
  </xdr:twoCellAnchor>
  <xdr:twoCellAnchor>
    <xdr:from>
      <xdr:col>7</xdr:col>
      <xdr:colOff>193221</xdr:colOff>
      <xdr:row>0</xdr:row>
      <xdr:rowOff>1636031</xdr:rowOff>
    </xdr:from>
    <xdr:to>
      <xdr:col>8</xdr:col>
      <xdr:colOff>113393</xdr:colOff>
      <xdr:row>0</xdr:row>
      <xdr:rowOff>3077482</xdr:rowOff>
    </xdr:to>
    <xdr:sp macro="" textlink="">
      <xdr:nvSpPr>
        <xdr:cNvPr id="42" name="Afrundet rektangulær billedforklaring 73">
          <a:extLst>
            <a:ext uri="{FF2B5EF4-FFF2-40B4-BE49-F238E27FC236}">
              <a16:creationId xmlns:a16="http://schemas.microsoft.com/office/drawing/2014/main" id="{E40DCDB1-1F07-4D38-AD3A-4E20D3AE0880}"/>
            </a:ext>
          </a:extLst>
        </xdr:cNvPr>
        <xdr:cNvSpPr/>
      </xdr:nvSpPr>
      <xdr:spPr>
        <a:xfrm>
          <a:off x="13460185" y="1636031"/>
          <a:ext cx="2641601" cy="1441451"/>
        </a:xfrm>
        <a:prstGeom prst="wedgeRoundRectCallout">
          <a:avLst>
            <a:gd name="adj1" fmla="val -26782"/>
            <a:gd name="adj2" fmla="val 623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Afholdte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u</a:t>
          </a: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dgifter i DKK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ekskl. moms med to decimaler</a:t>
          </a:r>
          <a:endParaRPr lang="da-DK" sz="1400">
            <a:solidFill>
              <a:sysClr val="windowText" lastClr="000000"/>
            </a:solidFill>
          </a:endParaRPr>
        </a:p>
        <a:p>
          <a:pPr algn="ctr"/>
          <a:r>
            <a:rPr lang="da-DK" sz="1400">
              <a:solidFill>
                <a:sysClr val="windowText" lastClr="000000"/>
              </a:solidFill>
            </a:rPr>
            <a:t>OBS: Hvis du</a:t>
          </a:r>
          <a:r>
            <a:rPr lang="da-DK" sz="1400" baseline="0">
              <a:solidFill>
                <a:sysClr val="windowText" lastClr="000000"/>
              </a:solidFill>
            </a:rPr>
            <a:t> ikke kan få momsen  refunderet skal udgifterne være inkl. moms</a:t>
          </a:r>
          <a:r>
            <a:rPr lang="da-DK" sz="1000" baseline="0">
              <a:solidFill>
                <a:sysClr val="windowText" lastClr="000000"/>
              </a:solidFill>
            </a:rPr>
            <a:t>.</a:t>
          </a:r>
          <a:endParaRPr lang="da-DK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1179286</xdr:colOff>
      <xdr:row>0</xdr:row>
      <xdr:rowOff>834572</xdr:rowOff>
    </xdr:from>
    <xdr:to>
      <xdr:col>11</xdr:col>
      <xdr:colOff>1719036</xdr:colOff>
      <xdr:row>0</xdr:row>
      <xdr:rowOff>2818947</xdr:rowOff>
    </xdr:to>
    <xdr:sp macro="" textlink="">
      <xdr:nvSpPr>
        <xdr:cNvPr id="44" name="Afrundet rektangulær billedforklaring 75">
          <a:extLst>
            <a:ext uri="{FF2B5EF4-FFF2-40B4-BE49-F238E27FC236}">
              <a16:creationId xmlns:a16="http://schemas.microsoft.com/office/drawing/2014/main" id="{241D2E28-E12F-4BF7-AEEA-4B5EFA5792FD}"/>
            </a:ext>
          </a:extLst>
        </xdr:cNvPr>
        <xdr:cNvSpPr/>
      </xdr:nvSpPr>
      <xdr:spPr>
        <a:xfrm>
          <a:off x="21549179" y="834572"/>
          <a:ext cx="2213428" cy="1984375"/>
        </a:xfrm>
        <a:prstGeom prst="wedgeRoundRectCallout">
          <a:avLst>
            <a:gd name="adj1" fmla="val 5837"/>
            <a:gd name="adj2" fmla="val 7024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da-DK" sz="1400">
              <a:solidFill>
                <a:sysClr val="windowText" lastClr="000000"/>
              </a:solidFill>
            </a:rPr>
            <a:t>Godkendt budget - ifølge tilsagnsbrev eller sidste godkendte budgetændring</a:t>
          </a:r>
          <a:r>
            <a:rPr lang="da-DK" sz="1400" baseline="0">
              <a:solidFill>
                <a:sysClr val="windowText" lastClr="000000"/>
              </a:solidFill>
            </a:rPr>
            <a:t>. </a:t>
          </a:r>
        </a:p>
        <a:p>
          <a:pPr algn="ctr"/>
          <a:r>
            <a:rPr lang="da-DK" sz="1400" baseline="0">
              <a:solidFill>
                <a:sysClr val="windowText" lastClr="000000"/>
              </a:solidFill>
            </a:rPr>
            <a:t>Dette gælder også budgetposter, hvor du ikke har haft udgifter </a:t>
          </a:r>
          <a:endParaRPr lang="da-DK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436564</xdr:colOff>
      <xdr:row>1</xdr:row>
      <xdr:rowOff>7938</xdr:rowOff>
    </xdr:from>
    <xdr:to>
      <xdr:col>2</xdr:col>
      <xdr:colOff>2682876</xdr:colOff>
      <xdr:row>1</xdr:row>
      <xdr:rowOff>460375</xdr:rowOff>
    </xdr:to>
    <xdr:sp macro="" textlink="">
      <xdr:nvSpPr>
        <xdr:cNvPr id="45" name="Afrundet rektangulær billedforklaring 76">
          <a:extLst>
            <a:ext uri="{FF2B5EF4-FFF2-40B4-BE49-F238E27FC236}">
              <a16:creationId xmlns:a16="http://schemas.microsoft.com/office/drawing/2014/main" id="{03944C6A-3A3F-4695-A470-A616CD5348A1}"/>
            </a:ext>
          </a:extLst>
        </xdr:cNvPr>
        <xdr:cNvSpPr/>
      </xdr:nvSpPr>
      <xdr:spPr>
        <a:xfrm>
          <a:off x="3556002" y="3746501"/>
          <a:ext cx="3353593" cy="452437"/>
        </a:xfrm>
        <a:prstGeom prst="wedgeRoundRectCallout">
          <a:avLst>
            <a:gd name="adj1" fmla="val -80919"/>
            <a:gd name="adj2" fmla="val 745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Skriv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</a:t>
          </a: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budgetpost fra tilsagnet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1254125</xdr:colOff>
      <xdr:row>153</xdr:row>
      <xdr:rowOff>111125</xdr:rowOff>
    </xdr:from>
    <xdr:to>
      <xdr:col>11</xdr:col>
      <xdr:colOff>1730375</xdr:colOff>
      <xdr:row>160</xdr:row>
      <xdr:rowOff>31750</xdr:rowOff>
    </xdr:to>
    <xdr:sp macro="" textlink="">
      <xdr:nvSpPr>
        <xdr:cNvPr id="47" name="Afrundet rektangulær billedforklaring 78">
          <a:extLst>
            <a:ext uri="{FF2B5EF4-FFF2-40B4-BE49-F238E27FC236}">
              <a16:creationId xmlns:a16="http://schemas.microsoft.com/office/drawing/2014/main" id="{D10CE4A9-C62D-4D80-9589-BAEDB7BFD5E3}"/>
            </a:ext>
          </a:extLst>
        </xdr:cNvPr>
        <xdr:cNvSpPr/>
      </xdr:nvSpPr>
      <xdr:spPr>
        <a:xfrm>
          <a:off x="21599525" y="41640125"/>
          <a:ext cx="2143125" cy="1054100"/>
        </a:xfrm>
        <a:prstGeom prst="wedgeRoundRectCallout">
          <a:avLst>
            <a:gd name="adj1" fmla="val 9987"/>
            <a:gd name="adj2" fmla="val -10780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Tjek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at "tilsagnsbudget  i alt" stemmer overens med tilsagnsbudgettet i tilsagnet</a:t>
          </a:r>
        </a:p>
      </xdr:txBody>
    </xdr:sp>
    <xdr:clientData/>
  </xdr:twoCellAnchor>
  <xdr:twoCellAnchor>
    <xdr:from>
      <xdr:col>0</xdr:col>
      <xdr:colOff>146844</xdr:colOff>
      <xdr:row>2</xdr:row>
      <xdr:rowOff>146844</xdr:rowOff>
    </xdr:from>
    <xdr:to>
      <xdr:col>0</xdr:col>
      <xdr:colOff>2909094</xdr:colOff>
      <xdr:row>7</xdr:row>
      <xdr:rowOff>3969</xdr:rowOff>
    </xdr:to>
    <xdr:sp macro="" textlink="">
      <xdr:nvSpPr>
        <xdr:cNvPr id="48" name="Afrundet rektangulær billedforklaring 79">
          <a:extLst>
            <a:ext uri="{FF2B5EF4-FFF2-40B4-BE49-F238E27FC236}">
              <a16:creationId xmlns:a16="http://schemas.microsoft.com/office/drawing/2014/main" id="{F8A41A9E-D65B-463C-A63F-2AC047D7B7CE}"/>
            </a:ext>
          </a:extLst>
        </xdr:cNvPr>
        <xdr:cNvSpPr/>
      </xdr:nvSpPr>
      <xdr:spPr>
        <a:xfrm>
          <a:off x="146844" y="4385469"/>
          <a:ext cx="2762250" cy="1071563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Hvis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du har brug for flere linjer. Kan du "højre klikke" på tallet til venstre og vælge indsæt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174625</xdr:colOff>
      <xdr:row>0</xdr:row>
      <xdr:rowOff>1397001</xdr:rowOff>
    </xdr:from>
    <xdr:to>
      <xdr:col>10</xdr:col>
      <xdr:colOff>460375</xdr:colOff>
      <xdr:row>0</xdr:row>
      <xdr:rowOff>2794001</xdr:rowOff>
    </xdr:to>
    <xdr:sp macro="" textlink="">
      <xdr:nvSpPr>
        <xdr:cNvPr id="50" name="Afrundet rektangulær billedforklaring 81">
          <a:extLst>
            <a:ext uri="{FF2B5EF4-FFF2-40B4-BE49-F238E27FC236}">
              <a16:creationId xmlns:a16="http://schemas.microsoft.com/office/drawing/2014/main" id="{B5B15872-5B6C-44E7-92CF-9A0EBAC2E81E}"/>
            </a:ext>
          </a:extLst>
        </xdr:cNvPr>
        <xdr:cNvSpPr/>
      </xdr:nvSpPr>
      <xdr:spPr>
        <a:xfrm>
          <a:off x="17891125" y="1397001"/>
          <a:ext cx="2939143" cy="1397000"/>
        </a:xfrm>
        <a:prstGeom prst="wedgeRoundRectCallout">
          <a:avLst>
            <a:gd name="adj1" fmla="val 5837"/>
            <a:gd name="adj2" fmla="val 7024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da-DK" sz="1400">
              <a:solidFill>
                <a:sysClr val="windowText" lastClr="000000"/>
              </a:solidFill>
            </a:rPr>
            <a:t>Skriv</a:t>
          </a:r>
          <a:r>
            <a:rPr lang="da-DK" sz="1400" baseline="0">
              <a:solidFill>
                <a:sysClr val="windowText" lastClr="000000"/>
              </a:solidFill>
            </a:rPr>
            <a:t> omkostninger fra evt. tidligere rateudbetalinger under  hver enkelt omkostningsart </a:t>
          </a:r>
          <a:endParaRPr lang="da-DK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31BC-5C53-4DD5-AC9A-5CC497CD9A84}">
  <sheetPr>
    <tabColor theme="5" tint="-0.249977111117893"/>
  </sheetPr>
  <dimension ref="A1:N158"/>
  <sheetViews>
    <sheetView tabSelected="1" zoomScale="80" zoomScaleNormal="80" workbookViewId="0">
      <selection activeCell="F14" sqref="F14"/>
    </sheetView>
  </sheetViews>
  <sheetFormatPr defaultColWidth="9.140625" defaultRowHeight="12.75" x14ac:dyDescent="0.2"/>
  <cols>
    <col min="1" max="1" width="46.85546875" style="169" customWidth="1"/>
    <col min="2" max="2" width="16.5703125" style="170" customWidth="1"/>
    <col min="3" max="3" width="44.7109375" style="169" bestFit="1" customWidth="1"/>
    <col min="4" max="4" width="42.140625" style="169" customWidth="1"/>
    <col min="5" max="5" width="14.85546875" style="170" customWidth="1"/>
    <col min="6" max="6" width="16" style="170" customWidth="1"/>
    <col min="7" max="7" width="17.7109375" style="171" customWidth="1"/>
    <col min="8" max="8" width="40.7109375" style="170" customWidth="1"/>
    <col min="9" max="9" width="25.85546875" style="171" customWidth="1"/>
    <col min="10" max="10" width="39.7109375" style="172" bestFit="1" customWidth="1"/>
    <col min="11" max="11" width="25" style="172" customWidth="1"/>
    <col min="12" max="12" width="29.28515625" style="173" customWidth="1"/>
    <col min="13" max="13" width="32.140625" style="170" customWidth="1"/>
    <col min="14" max="14" width="32.85546875" style="170" customWidth="1"/>
    <col min="15" max="16384" width="9.140625" style="170"/>
  </cols>
  <sheetData>
    <row r="1" spans="1:14" s="10" customFormat="1" ht="294.75" customHeight="1" thickBot="1" x14ac:dyDescent="0.3">
      <c r="A1" s="1" t="s">
        <v>1</v>
      </c>
      <c r="B1" s="2" t="s">
        <v>2</v>
      </c>
      <c r="C1" s="3" t="s">
        <v>3</v>
      </c>
      <c r="D1" s="3" t="s">
        <v>4</v>
      </c>
      <c r="E1" s="2" t="s">
        <v>5</v>
      </c>
      <c r="F1" s="4" t="s">
        <v>6</v>
      </c>
      <c r="G1" s="5" t="s">
        <v>7</v>
      </c>
      <c r="H1" s="6" t="s">
        <v>8</v>
      </c>
      <c r="I1" s="5" t="s">
        <v>9</v>
      </c>
      <c r="J1" s="7" t="s">
        <v>10</v>
      </c>
      <c r="K1" s="7" t="s">
        <v>11</v>
      </c>
      <c r="L1" s="8" t="s">
        <v>12</v>
      </c>
      <c r="M1" s="2" t="s">
        <v>13</v>
      </c>
      <c r="N1" s="9"/>
    </row>
    <row r="2" spans="1:14" s="10" customFormat="1" ht="39" customHeight="1" thickBot="1" x14ac:dyDescent="0.25">
      <c r="A2" s="11" t="s">
        <v>14</v>
      </c>
      <c r="B2" s="12"/>
      <c r="C2" s="13"/>
      <c r="D2" s="13"/>
      <c r="E2" s="14"/>
      <c r="F2" s="14"/>
      <c r="G2" s="15"/>
      <c r="H2" s="14"/>
      <c r="I2" s="15"/>
      <c r="J2" s="16"/>
      <c r="K2" s="17"/>
      <c r="L2" s="17"/>
      <c r="M2" s="17"/>
      <c r="N2" s="18"/>
    </row>
    <row r="3" spans="1:14" s="10" customFormat="1" ht="20.25" customHeight="1" x14ac:dyDescent="0.2">
      <c r="A3" s="19"/>
      <c r="B3" s="20"/>
      <c r="C3" s="21"/>
      <c r="D3" s="21"/>
      <c r="E3" s="22"/>
      <c r="F3" s="23"/>
      <c r="G3" s="24"/>
      <c r="H3" s="25">
        <v>0</v>
      </c>
      <c r="I3" s="26"/>
      <c r="J3" s="27"/>
      <c r="K3" s="28"/>
      <c r="L3" s="29"/>
      <c r="M3" s="30"/>
      <c r="N3" s="31"/>
    </row>
    <row r="4" spans="1:14" s="10" customFormat="1" ht="20.25" customHeight="1" x14ac:dyDescent="0.2">
      <c r="A4" s="32"/>
      <c r="B4" s="33"/>
      <c r="C4" s="34"/>
      <c r="D4" s="34"/>
      <c r="E4" s="35"/>
      <c r="F4" s="36"/>
      <c r="G4" s="37"/>
      <c r="H4" s="25">
        <v>0</v>
      </c>
      <c r="I4" s="38"/>
      <c r="J4" s="27"/>
      <c r="K4" s="28"/>
      <c r="L4" s="29"/>
      <c r="M4" s="30"/>
      <c r="N4" s="31"/>
    </row>
    <row r="5" spans="1:14" s="10" customFormat="1" ht="17.25" customHeight="1" x14ac:dyDescent="0.2">
      <c r="A5" s="32"/>
      <c r="B5" s="39"/>
      <c r="C5" s="34"/>
      <c r="D5" s="34"/>
      <c r="E5" s="40"/>
      <c r="F5" s="40"/>
      <c r="G5" s="41"/>
      <c r="H5" s="25">
        <v>0</v>
      </c>
      <c r="I5" s="38"/>
      <c r="J5" s="27"/>
      <c r="K5" s="28"/>
      <c r="L5" s="29"/>
      <c r="M5" s="30"/>
      <c r="N5" s="31"/>
    </row>
    <row r="6" spans="1:14" s="10" customFormat="1" ht="20.25" customHeight="1" x14ac:dyDescent="0.2">
      <c r="A6" s="32"/>
      <c r="B6" s="39"/>
      <c r="C6" s="34"/>
      <c r="D6" s="34"/>
      <c r="E6" s="40"/>
      <c r="F6" s="40"/>
      <c r="G6" s="41"/>
      <c r="H6" s="25">
        <v>0</v>
      </c>
      <c r="I6" s="38"/>
      <c r="J6" s="27"/>
      <c r="K6" s="28"/>
      <c r="L6" s="29"/>
      <c r="M6" s="30"/>
      <c r="N6" s="42"/>
    </row>
    <row r="7" spans="1:14" s="10" customFormat="1" ht="17.25" customHeight="1" x14ac:dyDescent="0.2">
      <c r="A7" s="32"/>
      <c r="B7" s="39"/>
      <c r="C7" s="34"/>
      <c r="D7" s="34"/>
      <c r="E7" s="40"/>
      <c r="F7" s="40"/>
      <c r="G7" s="41"/>
      <c r="H7" s="25">
        <v>0</v>
      </c>
      <c r="I7" s="38"/>
      <c r="J7" s="27"/>
      <c r="K7" s="28"/>
      <c r="L7" s="29"/>
      <c r="M7" s="30"/>
      <c r="N7" s="42"/>
    </row>
    <row r="8" spans="1:14" s="10" customFormat="1" ht="18.75" customHeight="1" x14ac:dyDescent="0.2">
      <c r="A8" s="32"/>
      <c r="B8" s="39"/>
      <c r="C8" s="34"/>
      <c r="D8" s="34"/>
      <c r="E8" s="40"/>
      <c r="F8" s="40"/>
      <c r="G8" s="41"/>
      <c r="H8" s="25">
        <v>0</v>
      </c>
      <c r="I8" s="38"/>
      <c r="J8" s="27"/>
      <c r="K8" s="28"/>
      <c r="L8" s="29"/>
      <c r="M8" s="30"/>
      <c r="N8" s="42"/>
    </row>
    <row r="9" spans="1:14" s="10" customFormat="1" ht="15" x14ac:dyDescent="0.2">
      <c r="A9" s="32"/>
      <c r="B9" s="39"/>
      <c r="C9" s="34"/>
      <c r="D9" s="34"/>
      <c r="E9" s="40"/>
      <c r="F9" s="40"/>
      <c r="G9" s="41"/>
      <c r="H9" s="25">
        <v>0</v>
      </c>
      <c r="I9" s="38"/>
      <c r="J9" s="27"/>
      <c r="K9" s="28"/>
      <c r="L9" s="29"/>
      <c r="M9" s="30"/>
      <c r="N9" s="42"/>
    </row>
    <row r="10" spans="1:14" s="10" customFormat="1" ht="15" x14ac:dyDescent="0.2">
      <c r="A10" s="32"/>
      <c r="B10" s="39"/>
      <c r="C10" s="34"/>
      <c r="D10" s="34"/>
      <c r="E10" s="40"/>
      <c r="F10" s="40"/>
      <c r="G10" s="41"/>
      <c r="H10" s="25">
        <v>0</v>
      </c>
      <c r="I10" s="38"/>
      <c r="J10" s="27"/>
      <c r="K10" s="28"/>
      <c r="L10" s="29"/>
      <c r="M10" s="30"/>
      <c r="N10" s="42"/>
    </row>
    <row r="11" spans="1:14" s="10" customFormat="1" ht="15" x14ac:dyDescent="0.2">
      <c r="A11" s="32"/>
      <c r="B11" s="39"/>
      <c r="C11" s="34"/>
      <c r="D11" s="34"/>
      <c r="E11" s="40"/>
      <c r="F11" s="40"/>
      <c r="G11" s="41"/>
      <c r="H11" s="25">
        <v>0</v>
      </c>
      <c r="I11" s="38"/>
      <c r="J11" s="27"/>
      <c r="K11" s="28"/>
      <c r="L11" s="29"/>
      <c r="M11" s="30"/>
      <c r="N11" s="42"/>
    </row>
    <row r="12" spans="1:14" s="10" customFormat="1" ht="15" x14ac:dyDescent="0.2">
      <c r="A12" s="32"/>
      <c r="B12" s="39"/>
      <c r="C12" s="34"/>
      <c r="D12" s="34"/>
      <c r="E12" s="40"/>
      <c r="F12" s="40"/>
      <c r="G12" s="41"/>
      <c r="H12" s="25">
        <v>0</v>
      </c>
      <c r="I12" s="38"/>
      <c r="J12" s="27"/>
      <c r="K12" s="28"/>
      <c r="L12" s="29"/>
      <c r="M12" s="30"/>
      <c r="N12" s="42"/>
    </row>
    <row r="13" spans="1:14" s="10" customFormat="1" ht="15" x14ac:dyDescent="0.2">
      <c r="A13" s="32"/>
      <c r="B13" s="39"/>
      <c r="C13" s="34"/>
      <c r="D13" s="34"/>
      <c r="E13" s="40"/>
      <c r="F13" s="40"/>
      <c r="G13" s="41"/>
      <c r="H13" s="25">
        <v>0</v>
      </c>
      <c r="I13" s="38"/>
      <c r="J13" s="27"/>
      <c r="K13" s="28"/>
      <c r="L13" s="29"/>
      <c r="M13" s="30"/>
      <c r="N13" s="42"/>
    </row>
    <row r="14" spans="1:14" s="10" customFormat="1" ht="15" x14ac:dyDescent="0.2">
      <c r="A14" s="32"/>
      <c r="B14" s="39"/>
      <c r="C14" s="34"/>
      <c r="D14" s="34"/>
      <c r="E14" s="43"/>
      <c r="F14" s="43"/>
      <c r="G14" s="41"/>
      <c r="H14" s="25">
        <v>0</v>
      </c>
      <c r="I14" s="38"/>
      <c r="J14" s="27"/>
      <c r="K14" s="28"/>
      <c r="L14" s="29"/>
      <c r="M14" s="30"/>
      <c r="N14" s="42"/>
    </row>
    <row r="15" spans="1:14" s="10" customFormat="1" ht="15.75" thickBot="1" x14ac:dyDescent="0.25">
      <c r="A15" s="44"/>
      <c r="B15" s="45"/>
      <c r="C15" s="46"/>
      <c r="D15" s="46"/>
      <c r="E15" s="47"/>
      <c r="F15" s="47"/>
      <c r="G15" s="48"/>
      <c r="H15" s="25">
        <v>0</v>
      </c>
      <c r="I15" s="49"/>
      <c r="J15" s="27"/>
      <c r="K15" s="28"/>
      <c r="L15" s="29"/>
      <c r="M15" s="30"/>
      <c r="N15" s="42"/>
    </row>
    <row r="16" spans="1:14" s="10" customFormat="1" ht="38.25" customHeight="1" thickBot="1" x14ac:dyDescent="0.25">
      <c r="A16" s="50" t="s">
        <v>0</v>
      </c>
      <c r="B16" s="51"/>
      <c r="C16" s="52"/>
      <c r="D16" s="52"/>
      <c r="E16" s="53"/>
      <c r="F16" s="53"/>
      <c r="G16" s="54"/>
      <c r="H16" s="55">
        <f>SUM(H3:H15)</f>
        <v>0</v>
      </c>
      <c r="I16" s="56"/>
      <c r="J16" s="57">
        <v>0</v>
      </c>
      <c r="K16" s="58">
        <f>H16+J16</f>
        <v>0</v>
      </c>
      <c r="L16" s="59"/>
      <c r="M16" s="60">
        <f>L16*1.1</f>
        <v>0</v>
      </c>
      <c r="N16" s="61">
        <f>IF(K16&lt;M16,K16,M16)-J16</f>
        <v>0</v>
      </c>
    </row>
    <row r="17" spans="1:14" s="10" customFormat="1" ht="39" customHeight="1" thickBot="1" x14ac:dyDescent="0.25">
      <c r="A17" s="62"/>
      <c r="B17" s="12"/>
      <c r="C17" s="13"/>
      <c r="D17" s="13"/>
      <c r="E17" s="14"/>
      <c r="F17" s="14"/>
      <c r="G17" s="15"/>
      <c r="H17" s="63"/>
      <c r="I17" s="15"/>
      <c r="J17" s="64"/>
      <c r="K17" s="65"/>
      <c r="L17" s="66"/>
      <c r="M17" s="66"/>
      <c r="N17" s="67"/>
    </row>
    <row r="18" spans="1:14" s="10" customFormat="1" ht="15" x14ac:dyDescent="0.2">
      <c r="A18" s="19"/>
      <c r="B18" s="68"/>
      <c r="C18" s="69"/>
      <c r="D18" s="69"/>
      <c r="E18" s="70"/>
      <c r="F18" s="71"/>
      <c r="G18" s="41"/>
      <c r="H18" s="25">
        <v>0</v>
      </c>
      <c r="I18" s="72"/>
      <c r="J18" s="73"/>
      <c r="K18" s="74"/>
      <c r="L18" s="75"/>
      <c r="M18" s="76"/>
      <c r="N18" s="77"/>
    </row>
    <row r="19" spans="1:14" s="10" customFormat="1" ht="15" x14ac:dyDescent="0.2">
      <c r="A19" s="32"/>
      <c r="B19" s="78"/>
      <c r="C19" s="34"/>
      <c r="D19" s="34"/>
      <c r="E19" s="40"/>
      <c r="F19" s="79"/>
      <c r="G19" s="80"/>
      <c r="H19" s="25">
        <v>0</v>
      </c>
      <c r="I19" s="38"/>
      <c r="J19" s="73"/>
      <c r="K19" s="74"/>
      <c r="L19" s="75"/>
      <c r="M19" s="76"/>
      <c r="N19" s="77"/>
    </row>
    <row r="20" spans="1:14" s="10" customFormat="1" ht="15" x14ac:dyDescent="0.2">
      <c r="A20" s="32"/>
      <c r="B20" s="78"/>
      <c r="C20" s="34"/>
      <c r="D20" s="34"/>
      <c r="E20" s="40"/>
      <c r="F20" s="79"/>
      <c r="G20" s="80"/>
      <c r="H20" s="25">
        <v>0</v>
      </c>
      <c r="I20" s="38"/>
      <c r="J20" s="73"/>
      <c r="K20" s="74"/>
      <c r="L20" s="75"/>
      <c r="M20" s="76"/>
      <c r="N20" s="77"/>
    </row>
    <row r="21" spans="1:14" s="10" customFormat="1" ht="15" x14ac:dyDescent="0.2">
      <c r="A21" s="32"/>
      <c r="B21" s="78"/>
      <c r="C21" s="34"/>
      <c r="D21" s="34"/>
      <c r="E21" s="40"/>
      <c r="F21" s="79"/>
      <c r="G21" s="80"/>
      <c r="H21" s="25">
        <v>0</v>
      </c>
      <c r="I21" s="38"/>
      <c r="J21" s="73"/>
      <c r="K21" s="74"/>
      <c r="L21" s="75"/>
      <c r="M21" s="76"/>
      <c r="N21" s="81"/>
    </row>
    <row r="22" spans="1:14" s="10" customFormat="1" ht="15" x14ac:dyDescent="0.2">
      <c r="A22" s="32"/>
      <c r="B22" s="78"/>
      <c r="C22" s="34"/>
      <c r="D22" s="34"/>
      <c r="E22" s="40"/>
      <c r="F22" s="79"/>
      <c r="G22" s="80"/>
      <c r="H22" s="25">
        <v>0</v>
      </c>
      <c r="I22" s="38"/>
      <c r="J22" s="73"/>
      <c r="K22" s="74"/>
      <c r="L22" s="75"/>
      <c r="M22" s="76"/>
      <c r="N22" s="81"/>
    </row>
    <row r="23" spans="1:14" s="10" customFormat="1" ht="15" x14ac:dyDescent="0.2">
      <c r="A23" s="32"/>
      <c r="B23" s="78"/>
      <c r="C23" s="34"/>
      <c r="D23" s="34"/>
      <c r="E23" s="40"/>
      <c r="F23" s="79"/>
      <c r="G23" s="80"/>
      <c r="H23" s="25">
        <v>0</v>
      </c>
      <c r="I23" s="38"/>
      <c r="J23" s="73"/>
      <c r="K23" s="74"/>
      <c r="L23" s="75"/>
      <c r="M23" s="76"/>
      <c r="N23" s="81"/>
    </row>
    <row r="24" spans="1:14" s="10" customFormat="1" ht="15" x14ac:dyDescent="0.2">
      <c r="A24" s="32"/>
      <c r="B24" s="78"/>
      <c r="C24" s="34"/>
      <c r="D24" s="34"/>
      <c r="E24" s="40"/>
      <c r="F24" s="40"/>
      <c r="G24" s="80"/>
      <c r="H24" s="25">
        <v>0</v>
      </c>
      <c r="I24" s="38"/>
      <c r="J24" s="73"/>
      <c r="K24" s="74"/>
      <c r="L24" s="75"/>
      <c r="M24" s="76"/>
      <c r="N24" s="81"/>
    </row>
    <row r="25" spans="1:14" s="10" customFormat="1" ht="15" x14ac:dyDescent="0.2">
      <c r="A25" s="32"/>
      <c r="B25" s="78"/>
      <c r="C25" s="82"/>
      <c r="D25" s="34"/>
      <c r="E25" s="40"/>
      <c r="F25" s="40"/>
      <c r="G25" s="80"/>
      <c r="H25" s="25">
        <v>0</v>
      </c>
      <c r="I25" s="38"/>
      <c r="J25" s="73"/>
      <c r="K25" s="74"/>
      <c r="L25" s="75"/>
      <c r="M25" s="76"/>
      <c r="N25" s="81"/>
    </row>
    <row r="26" spans="1:14" s="10" customFormat="1" ht="15" x14ac:dyDescent="0.2">
      <c r="A26" s="32"/>
      <c r="B26" s="78"/>
      <c r="C26" s="34"/>
      <c r="D26" s="34"/>
      <c r="E26" s="40"/>
      <c r="F26" s="40"/>
      <c r="G26" s="80"/>
      <c r="H26" s="25">
        <v>0</v>
      </c>
      <c r="I26" s="38"/>
      <c r="J26" s="73"/>
      <c r="K26" s="74"/>
      <c r="L26" s="75"/>
      <c r="M26" s="76"/>
      <c r="N26" s="81"/>
    </row>
    <row r="27" spans="1:14" s="10" customFormat="1" ht="15" x14ac:dyDescent="0.2">
      <c r="A27" s="32"/>
      <c r="B27" s="78"/>
      <c r="C27" s="34"/>
      <c r="D27" s="34"/>
      <c r="E27" s="40"/>
      <c r="F27" s="40"/>
      <c r="G27" s="80"/>
      <c r="H27" s="25">
        <v>0</v>
      </c>
      <c r="I27" s="38"/>
      <c r="J27" s="73"/>
      <c r="K27" s="74"/>
      <c r="L27" s="75"/>
      <c r="M27" s="76"/>
      <c r="N27" s="81"/>
    </row>
    <row r="28" spans="1:14" s="10" customFormat="1" ht="15" x14ac:dyDescent="0.2">
      <c r="A28" s="32"/>
      <c r="B28" s="78"/>
      <c r="C28" s="34"/>
      <c r="D28" s="34"/>
      <c r="E28" s="40"/>
      <c r="F28" s="40"/>
      <c r="G28" s="80"/>
      <c r="H28" s="25">
        <v>0</v>
      </c>
      <c r="I28" s="38"/>
      <c r="J28" s="73"/>
      <c r="K28" s="74"/>
      <c r="L28" s="75"/>
      <c r="M28" s="76"/>
      <c r="N28" s="81"/>
    </row>
    <row r="29" spans="1:14" s="10" customFormat="1" ht="15" x14ac:dyDescent="0.2">
      <c r="A29" s="32"/>
      <c r="B29" s="78"/>
      <c r="C29" s="34"/>
      <c r="D29" s="34"/>
      <c r="E29" s="40"/>
      <c r="F29" s="40"/>
      <c r="G29" s="80"/>
      <c r="H29" s="25">
        <v>0</v>
      </c>
      <c r="I29" s="38"/>
      <c r="J29" s="73"/>
      <c r="K29" s="74"/>
      <c r="L29" s="75"/>
      <c r="M29" s="76"/>
      <c r="N29" s="81"/>
    </row>
    <row r="30" spans="1:14" s="10" customFormat="1" ht="15" x14ac:dyDescent="0.2">
      <c r="A30" s="32"/>
      <c r="B30" s="78"/>
      <c r="C30" s="34"/>
      <c r="D30" s="34"/>
      <c r="E30" s="40"/>
      <c r="F30" s="40"/>
      <c r="G30" s="80"/>
      <c r="H30" s="25">
        <v>0</v>
      </c>
      <c r="I30" s="38"/>
      <c r="J30" s="73"/>
      <c r="K30" s="74"/>
      <c r="L30" s="75"/>
      <c r="M30" s="76"/>
      <c r="N30" s="81"/>
    </row>
    <row r="31" spans="1:14" s="10" customFormat="1" ht="15" x14ac:dyDescent="0.2">
      <c r="A31" s="32"/>
      <c r="B31" s="78"/>
      <c r="C31" s="83"/>
      <c r="D31" s="34"/>
      <c r="E31" s="40"/>
      <c r="F31" s="40"/>
      <c r="G31" s="80"/>
      <c r="H31" s="25">
        <v>0</v>
      </c>
      <c r="I31" s="38"/>
      <c r="J31" s="73"/>
      <c r="K31" s="74"/>
      <c r="L31" s="75"/>
      <c r="M31" s="76"/>
      <c r="N31" s="81"/>
    </row>
    <row r="32" spans="1:14" s="10" customFormat="1" ht="15" x14ac:dyDescent="0.2">
      <c r="A32" s="32"/>
      <c r="B32" s="78"/>
      <c r="C32" s="34"/>
      <c r="D32" s="34"/>
      <c r="E32" s="40"/>
      <c r="F32" s="40"/>
      <c r="G32" s="80"/>
      <c r="H32" s="25">
        <v>0</v>
      </c>
      <c r="I32" s="38"/>
      <c r="J32" s="73"/>
      <c r="K32" s="74"/>
      <c r="L32" s="75"/>
      <c r="M32" s="76"/>
      <c r="N32" s="81"/>
    </row>
    <row r="33" spans="1:14" s="10" customFormat="1" ht="15.75" thickBot="1" x14ac:dyDescent="0.25">
      <c r="A33" s="44"/>
      <c r="B33" s="84"/>
      <c r="C33" s="46"/>
      <c r="D33" s="46"/>
      <c r="E33" s="47"/>
      <c r="F33" s="47"/>
      <c r="G33" s="85"/>
      <c r="H33" s="25">
        <v>0</v>
      </c>
      <c r="I33" s="49"/>
      <c r="J33" s="73"/>
      <c r="K33" s="74"/>
      <c r="L33" s="75"/>
      <c r="M33" s="76"/>
      <c r="N33" s="81"/>
    </row>
    <row r="34" spans="1:14" s="10" customFormat="1" ht="38.25" customHeight="1" thickBot="1" x14ac:dyDescent="0.25">
      <c r="A34" s="50" t="s">
        <v>0</v>
      </c>
      <c r="B34" s="51"/>
      <c r="C34" s="52"/>
      <c r="D34" s="52"/>
      <c r="E34" s="53"/>
      <c r="F34" s="53"/>
      <c r="G34" s="54"/>
      <c r="H34" s="55">
        <f>SUM(H18:H33)</f>
        <v>0</v>
      </c>
      <c r="I34" s="56"/>
      <c r="J34" s="57">
        <v>0</v>
      </c>
      <c r="K34" s="86">
        <f>H34+J34</f>
        <v>0</v>
      </c>
      <c r="L34" s="59">
        <v>0</v>
      </c>
      <c r="M34" s="60">
        <f>L34*1.1</f>
        <v>0</v>
      </c>
      <c r="N34" s="61">
        <f>IF(K34&lt;M34,K34,M34)-J34</f>
        <v>0</v>
      </c>
    </row>
    <row r="35" spans="1:14" s="10" customFormat="1" ht="39" customHeight="1" thickBot="1" x14ac:dyDescent="0.25">
      <c r="A35" s="62"/>
      <c r="B35" s="12"/>
      <c r="C35" s="13"/>
      <c r="D35" s="13"/>
      <c r="E35" s="14"/>
      <c r="F35" s="14"/>
      <c r="G35" s="15"/>
      <c r="H35" s="63"/>
      <c r="I35" s="87"/>
      <c r="J35" s="88"/>
      <c r="K35" s="89"/>
      <c r="L35" s="75"/>
      <c r="M35" s="76"/>
      <c r="N35" s="67"/>
    </row>
    <row r="36" spans="1:14" s="10" customFormat="1" ht="15" x14ac:dyDescent="0.2">
      <c r="A36" s="19"/>
      <c r="B36" s="90"/>
      <c r="C36" s="69"/>
      <c r="D36" s="69"/>
      <c r="E36" s="70"/>
      <c r="F36" s="71"/>
      <c r="G36" s="91"/>
      <c r="H36" s="92">
        <v>0</v>
      </c>
      <c r="I36" s="93"/>
      <c r="J36" s="88"/>
      <c r="K36" s="89"/>
      <c r="L36" s="75"/>
      <c r="M36" s="76"/>
      <c r="N36" s="77"/>
    </row>
    <row r="37" spans="1:14" s="10" customFormat="1" ht="15" x14ac:dyDescent="0.2">
      <c r="A37" s="32"/>
      <c r="B37" s="94"/>
      <c r="C37" s="95"/>
      <c r="D37" s="95"/>
      <c r="E37" s="43"/>
      <c r="F37" s="43"/>
      <c r="G37" s="80"/>
      <c r="H37" s="96">
        <v>0</v>
      </c>
      <c r="I37" s="97"/>
      <c r="J37" s="88"/>
      <c r="K37" s="89"/>
      <c r="L37" s="75"/>
      <c r="M37" s="76"/>
      <c r="N37" s="77"/>
    </row>
    <row r="38" spans="1:14" s="10" customFormat="1" ht="15" x14ac:dyDescent="0.2">
      <c r="A38" s="32"/>
      <c r="B38" s="94"/>
      <c r="C38" s="34"/>
      <c r="D38" s="34"/>
      <c r="E38" s="43"/>
      <c r="F38" s="43"/>
      <c r="G38" s="80"/>
      <c r="H38" s="96">
        <v>0</v>
      </c>
      <c r="I38" s="97"/>
      <c r="J38" s="88"/>
      <c r="K38" s="89"/>
      <c r="L38" s="75"/>
      <c r="M38" s="76"/>
      <c r="N38" s="77"/>
    </row>
    <row r="39" spans="1:14" s="10" customFormat="1" ht="15" x14ac:dyDescent="0.2">
      <c r="A39" s="32"/>
      <c r="B39" s="94"/>
      <c r="C39" s="34"/>
      <c r="D39" s="34"/>
      <c r="E39" s="43"/>
      <c r="F39" s="43"/>
      <c r="G39" s="80"/>
      <c r="H39" s="96">
        <v>0</v>
      </c>
      <c r="I39" s="97"/>
      <c r="J39" s="88"/>
      <c r="K39" s="89"/>
      <c r="L39" s="75"/>
      <c r="M39" s="76"/>
      <c r="N39" s="81"/>
    </row>
    <row r="40" spans="1:14" s="10" customFormat="1" ht="15" x14ac:dyDescent="0.2">
      <c r="A40" s="32"/>
      <c r="B40" s="94"/>
      <c r="C40" s="34"/>
      <c r="D40" s="34"/>
      <c r="E40" s="43"/>
      <c r="F40" s="43"/>
      <c r="G40" s="80"/>
      <c r="H40" s="96">
        <v>0</v>
      </c>
      <c r="I40" s="97"/>
      <c r="J40" s="88"/>
      <c r="K40" s="89"/>
      <c r="L40" s="75"/>
      <c r="M40" s="76"/>
      <c r="N40" s="81"/>
    </row>
    <row r="41" spans="1:14" s="10" customFormat="1" ht="15" x14ac:dyDescent="0.2">
      <c r="A41" s="32"/>
      <c r="B41" s="94"/>
      <c r="C41" s="34"/>
      <c r="D41" s="34"/>
      <c r="E41" s="43"/>
      <c r="F41" s="43"/>
      <c r="G41" s="80"/>
      <c r="H41" s="96">
        <v>0</v>
      </c>
      <c r="I41" s="97"/>
      <c r="J41" s="88"/>
      <c r="K41" s="89"/>
      <c r="L41" s="75"/>
      <c r="M41" s="76"/>
      <c r="N41" s="81"/>
    </row>
    <row r="42" spans="1:14" s="10" customFormat="1" ht="15" x14ac:dyDescent="0.2">
      <c r="A42" s="32"/>
      <c r="B42" s="94"/>
      <c r="C42" s="34"/>
      <c r="D42" s="34"/>
      <c r="E42" s="43"/>
      <c r="F42" s="43"/>
      <c r="G42" s="80"/>
      <c r="H42" s="96">
        <v>0</v>
      </c>
      <c r="I42" s="97"/>
      <c r="J42" s="88"/>
      <c r="K42" s="89"/>
      <c r="L42" s="75"/>
      <c r="M42" s="76"/>
      <c r="N42" s="81"/>
    </row>
    <row r="43" spans="1:14" s="10" customFormat="1" ht="15" x14ac:dyDescent="0.2">
      <c r="A43" s="32"/>
      <c r="B43" s="94"/>
      <c r="C43" s="34"/>
      <c r="D43" s="34"/>
      <c r="E43" s="43"/>
      <c r="F43" s="43"/>
      <c r="G43" s="80"/>
      <c r="H43" s="96">
        <v>0</v>
      </c>
      <c r="I43" s="97"/>
      <c r="J43" s="88"/>
      <c r="K43" s="89"/>
      <c r="L43" s="75"/>
      <c r="M43" s="76"/>
      <c r="N43" s="81"/>
    </row>
    <row r="44" spans="1:14" s="10" customFormat="1" ht="15" x14ac:dyDescent="0.2">
      <c r="A44" s="32"/>
      <c r="B44" s="94"/>
      <c r="C44" s="34"/>
      <c r="D44" s="34"/>
      <c r="E44" s="79"/>
      <c r="F44" s="40"/>
      <c r="G44" s="80"/>
      <c r="H44" s="96">
        <v>0</v>
      </c>
      <c r="I44" s="97"/>
      <c r="J44" s="88"/>
      <c r="K44" s="89"/>
      <c r="L44" s="75"/>
      <c r="M44" s="76"/>
      <c r="N44" s="81"/>
    </row>
    <row r="45" spans="1:14" s="10" customFormat="1" ht="15" x14ac:dyDescent="0.2">
      <c r="A45" s="32"/>
      <c r="B45" s="94"/>
      <c r="C45" s="34"/>
      <c r="D45" s="34"/>
      <c r="E45" s="79"/>
      <c r="F45" s="40"/>
      <c r="G45" s="80"/>
      <c r="H45" s="96">
        <v>0</v>
      </c>
      <c r="I45" s="97"/>
      <c r="J45" s="88"/>
      <c r="K45" s="89"/>
      <c r="L45" s="75"/>
      <c r="M45" s="76"/>
      <c r="N45" s="81"/>
    </row>
    <row r="46" spans="1:14" s="10" customFormat="1" ht="15" x14ac:dyDescent="0.2">
      <c r="A46" s="32"/>
      <c r="B46" s="94"/>
      <c r="C46" s="34"/>
      <c r="D46" s="34"/>
      <c r="E46" s="79"/>
      <c r="F46" s="40"/>
      <c r="G46" s="80"/>
      <c r="H46" s="96">
        <v>0</v>
      </c>
      <c r="I46" s="97"/>
      <c r="J46" s="88"/>
      <c r="K46" s="89"/>
      <c r="L46" s="75"/>
      <c r="M46" s="76"/>
      <c r="N46" s="81"/>
    </row>
    <row r="47" spans="1:14" s="10" customFormat="1" ht="15" x14ac:dyDescent="0.2">
      <c r="A47" s="32"/>
      <c r="B47" s="94"/>
      <c r="C47" s="34"/>
      <c r="D47" s="34"/>
      <c r="E47" s="79"/>
      <c r="F47" s="40"/>
      <c r="G47" s="80"/>
      <c r="H47" s="96">
        <v>0</v>
      </c>
      <c r="I47" s="97"/>
      <c r="J47" s="88"/>
      <c r="K47" s="89"/>
      <c r="L47" s="75"/>
      <c r="M47" s="76"/>
      <c r="N47" s="81"/>
    </row>
    <row r="48" spans="1:14" s="10" customFormat="1" ht="15" x14ac:dyDescent="0.2">
      <c r="A48" s="32"/>
      <c r="B48" s="94"/>
      <c r="C48" s="34"/>
      <c r="D48" s="34"/>
      <c r="E48" s="79"/>
      <c r="F48" s="40"/>
      <c r="G48" s="80"/>
      <c r="H48" s="96">
        <v>0</v>
      </c>
      <c r="I48" s="97"/>
      <c r="J48" s="88"/>
      <c r="K48" s="89"/>
      <c r="L48" s="75"/>
      <c r="M48" s="76"/>
      <c r="N48" s="81"/>
    </row>
    <row r="49" spans="1:14" s="10" customFormat="1" ht="15" x14ac:dyDescent="0.2">
      <c r="A49" s="32"/>
      <c r="B49" s="94"/>
      <c r="C49" s="34"/>
      <c r="D49" s="34"/>
      <c r="E49" s="79"/>
      <c r="F49" s="40"/>
      <c r="G49" s="80"/>
      <c r="H49" s="96">
        <v>0</v>
      </c>
      <c r="I49" s="97"/>
      <c r="J49" s="88"/>
      <c r="K49" s="89"/>
      <c r="L49" s="75"/>
      <c r="M49" s="76"/>
      <c r="N49" s="81"/>
    </row>
    <row r="50" spans="1:14" s="10" customFormat="1" ht="15" x14ac:dyDescent="0.2">
      <c r="A50" s="32"/>
      <c r="B50" s="94"/>
      <c r="C50" s="34"/>
      <c r="D50" s="34"/>
      <c r="E50" s="79"/>
      <c r="F50" s="40"/>
      <c r="G50" s="80"/>
      <c r="H50" s="96">
        <v>0</v>
      </c>
      <c r="I50" s="97"/>
      <c r="J50" s="88"/>
      <c r="K50" s="89"/>
      <c r="L50" s="75"/>
      <c r="M50" s="76"/>
      <c r="N50" s="81"/>
    </row>
    <row r="51" spans="1:14" s="10" customFormat="1" ht="15.75" thickBot="1" x14ac:dyDescent="0.25">
      <c r="A51" s="44"/>
      <c r="B51" s="98"/>
      <c r="C51" s="99"/>
      <c r="D51" s="99"/>
      <c r="E51" s="100"/>
      <c r="F51" s="101"/>
      <c r="G51" s="102"/>
      <c r="H51" s="96">
        <v>0</v>
      </c>
      <c r="I51" s="103"/>
      <c r="J51" s="88"/>
      <c r="K51" s="89"/>
      <c r="L51" s="75"/>
      <c r="M51" s="76"/>
      <c r="N51" s="81"/>
    </row>
    <row r="52" spans="1:14" s="10" customFormat="1" ht="38.25" customHeight="1" thickBot="1" x14ac:dyDescent="0.25">
      <c r="A52" s="50" t="s">
        <v>0</v>
      </c>
      <c r="B52" s="51"/>
      <c r="C52" s="52"/>
      <c r="D52" s="52"/>
      <c r="E52" s="53"/>
      <c r="F52" s="53"/>
      <c r="G52" s="54"/>
      <c r="H52" s="55">
        <f>SUM(H36:H51)</f>
        <v>0</v>
      </c>
      <c r="I52" s="56"/>
      <c r="J52" s="57">
        <v>0</v>
      </c>
      <c r="K52" s="86">
        <f>H52+J52</f>
        <v>0</v>
      </c>
      <c r="L52" s="59">
        <v>0</v>
      </c>
      <c r="M52" s="60">
        <f>L52*1.1</f>
        <v>0</v>
      </c>
      <c r="N52" s="61">
        <f>IF(K52&lt;M52,K52,M52)-J52</f>
        <v>0</v>
      </c>
    </row>
    <row r="53" spans="1:14" s="10" customFormat="1" ht="39" customHeight="1" thickBot="1" x14ac:dyDescent="0.25">
      <c r="A53" s="62"/>
      <c r="B53" s="12"/>
      <c r="C53" s="13"/>
      <c r="D53" s="13"/>
      <c r="E53" s="14"/>
      <c r="F53" s="14"/>
      <c r="G53" s="15"/>
      <c r="H53" s="63"/>
      <c r="I53" s="87"/>
      <c r="J53" s="88"/>
      <c r="K53" s="89"/>
      <c r="L53" s="75"/>
      <c r="M53" s="76"/>
      <c r="N53" s="67"/>
    </row>
    <row r="54" spans="1:14" s="10" customFormat="1" ht="15" x14ac:dyDescent="0.2">
      <c r="A54" s="19"/>
      <c r="B54" s="104"/>
      <c r="C54" s="69"/>
      <c r="D54" s="69"/>
      <c r="E54" s="71"/>
      <c r="F54" s="70"/>
      <c r="G54" s="105"/>
      <c r="H54" s="106">
        <v>0</v>
      </c>
      <c r="I54" s="72"/>
      <c r="J54" s="73"/>
      <c r="K54" s="74"/>
      <c r="L54" s="75"/>
      <c r="M54" s="76"/>
      <c r="N54" s="77"/>
    </row>
    <row r="55" spans="1:14" s="10" customFormat="1" ht="15" x14ac:dyDescent="0.2">
      <c r="A55" s="32"/>
      <c r="B55" s="39"/>
      <c r="C55" s="34"/>
      <c r="D55" s="34"/>
      <c r="E55" s="40"/>
      <c r="F55" s="40"/>
      <c r="G55" s="80"/>
      <c r="H55" s="25">
        <v>0</v>
      </c>
      <c r="I55" s="38"/>
      <c r="J55" s="73"/>
      <c r="K55" s="74"/>
      <c r="L55" s="75"/>
      <c r="M55" s="76"/>
      <c r="N55" s="81"/>
    </row>
    <row r="56" spans="1:14" s="10" customFormat="1" ht="15" x14ac:dyDescent="0.2">
      <c r="A56" s="32"/>
      <c r="B56" s="39"/>
      <c r="C56" s="34"/>
      <c r="D56" s="34"/>
      <c r="E56" s="40"/>
      <c r="F56" s="40"/>
      <c r="G56" s="80"/>
      <c r="H56" s="25">
        <v>0</v>
      </c>
      <c r="I56" s="38"/>
      <c r="J56" s="73"/>
      <c r="K56" s="74"/>
      <c r="L56" s="75"/>
      <c r="M56" s="76"/>
      <c r="N56" s="81"/>
    </row>
    <row r="57" spans="1:14" s="10" customFormat="1" ht="15" x14ac:dyDescent="0.2">
      <c r="A57" s="107"/>
      <c r="B57" s="108"/>
      <c r="C57" s="34"/>
      <c r="D57" s="95"/>
      <c r="E57" s="109"/>
      <c r="F57" s="40"/>
      <c r="G57" s="80"/>
      <c r="H57" s="25">
        <v>0</v>
      </c>
      <c r="I57" s="38"/>
      <c r="J57" s="73"/>
      <c r="K57" s="74"/>
      <c r="L57" s="75"/>
      <c r="M57" s="76"/>
      <c r="N57" s="81"/>
    </row>
    <row r="58" spans="1:14" s="10" customFormat="1" ht="15" x14ac:dyDescent="0.2">
      <c r="A58" s="32"/>
      <c r="B58" s="94"/>
      <c r="C58" s="95"/>
      <c r="D58" s="34"/>
      <c r="E58" s="79"/>
      <c r="F58" s="109"/>
      <c r="G58" s="110"/>
      <c r="H58" s="25">
        <v>0</v>
      </c>
      <c r="I58" s="38"/>
      <c r="J58" s="73"/>
      <c r="K58" s="74"/>
      <c r="L58" s="75"/>
      <c r="M58" s="76"/>
      <c r="N58" s="81"/>
    </row>
    <row r="59" spans="1:14" s="10" customFormat="1" ht="15" x14ac:dyDescent="0.2">
      <c r="A59" s="32"/>
      <c r="B59" s="39"/>
      <c r="C59" s="34"/>
      <c r="D59" s="34"/>
      <c r="E59" s="40"/>
      <c r="F59" s="79"/>
      <c r="G59" s="111"/>
      <c r="H59" s="25">
        <v>0</v>
      </c>
      <c r="I59" s="38"/>
      <c r="J59" s="73"/>
      <c r="K59" s="74"/>
      <c r="L59" s="75"/>
      <c r="M59" s="76"/>
      <c r="N59" s="81"/>
    </row>
    <row r="60" spans="1:14" s="10" customFormat="1" ht="15.75" thickBot="1" x14ac:dyDescent="0.25">
      <c r="A60" s="44"/>
      <c r="B60" s="112"/>
      <c r="C60" s="99"/>
      <c r="D60" s="99"/>
      <c r="E60" s="101"/>
      <c r="F60" s="100"/>
      <c r="G60" s="113"/>
      <c r="H60" s="25">
        <v>0</v>
      </c>
      <c r="I60" s="114"/>
      <c r="J60" s="73"/>
      <c r="K60" s="74"/>
      <c r="L60" s="75"/>
      <c r="M60" s="76"/>
      <c r="N60" s="81"/>
    </row>
    <row r="61" spans="1:14" s="10" customFormat="1" ht="38.25" customHeight="1" thickBot="1" x14ac:dyDescent="0.25">
      <c r="A61" s="50" t="s">
        <v>0</v>
      </c>
      <c r="B61" s="51"/>
      <c r="C61" s="52"/>
      <c r="D61" s="52"/>
      <c r="E61" s="53"/>
      <c r="F61" s="53"/>
      <c r="G61" s="54"/>
      <c r="H61" s="55">
        <f>SUM(H54:H60)</f>
        <v>0</v>
      </c>
      <c r="I61" s="56"/>
      <c r="J61" s="57">
        <v>0</v>
      </c>
      <c r="K61" s="86">
        <f>H61+J61</f>
        <v>0</v>
      </c>
      <c r="L61" s="59">
        <v>0</v>
      </c>
      <c r="M61" s="60">
        <f>L61*1.1</f>
        <v>0</v>
      </c>
      <c r="N61" s="61">
        <f>IF(K61&lt;M61,K61,M61)-J61</f>
        <v>0</v>
      </c>
    </row>
    <row r="62" spans="1:14" s="10" customFormat="1" ht="39" customHeight="1" thickBot="1" x14ac:dyDescent="0.25">
      <c r="A62" s="62"/>
      <c r="B62" s="12"/>
      <c r="C62" s="13"/>
      <c r="D62" s="13"/>
      <c r="E62" s="14"/>
      <c r="F62" s="14"/>
      <c r="G62" s="15"/>
      <c r="H62" s="63"/>
      <c r="I62" s="87"/>
      <c r="J62" s="88"/>
      <c r="K62" s="89"/>
      <c r="L62" s="75"/>
      <c r="M62" s="76"/>
      <c r="N62" s="67"/>
    </row>
    <row r="63" spans="1:14" s="10" customFormat="1" ht="15" x14ac:dyDescent="0.2">
      <c r="A63" s="19"/>
      <c r="B63" s="104"/>
      <c r="C63" s="69"/>
      <c r="D63" s="69"/>
      <c r="E63" s="71"/>
      <c r="F63" s="70"/>
      <c r="G63" s="105"/>
      <c r="H63" s="106">
        <v>0</v>
      </c>
      <c r="I63" s="72"/>
      <c r="J63" s="73"/>
      <c r="K63" s="74"/>
      <c r="L63" s="75"/>
      <c r="M63" s="76"/>
      <c r="N63" s="77"/>
    </row>
    <row r="64" spans="1:14" s="10" customFormat="1" ht="15" x14ac:dyDescent="0.2">
      <c r="A64" s="32"/>
      <c r="B64" s="39"/>
      <c r="C64" s="34"/>
      <c r="D64" s="34"/>
      <c r="E64" s="40"/>
      <c r="F64" s="40"/>
      <c r="G64" s="80"/>
      <c r="H64" s="25">
        <v>0</v>
      </c>
      <c r="I64" s="38"/>
      <c r="J64" s="73"/>
      <c r="K64" s="74"/>
      <c r="L64" s="75"/>
      <c r="M64" s="76"/>
      <c r="N64" s="81"/>
    </row>
    <row r="65" spans="1:14" s="10" customFormat="1" ht="15" x14ac:dyDescent="0.2">
      <c r="A65" s="32"/>
      <c r="B65" s="39"/>
      <c r="C65" s="34"/>
      <c r="D65" s="34"/>
      <c r="E65" s="40"/>
      <c r="F65" s="40"/>
      <c r="G65" s="80"/>
      <c r="H65" s="25">
        <v>0</v>
      </c>
      <c r="I65" s="38"/>
      <c r="J65" s="73"/>
      <c r="K65" s="74"/>
      <c r="L65" s="75"/>
      <c r="M65" s="76"/>
      <c r="N65" s="81"/>
    </row>
    <row r="66" spans="1:14" s="10" customFormat="1" ht="15" x14ac:dyDescent="0.2">
      <c r="A66" s="107"/>
      <c r="B66" s="108"/>
      <c r="C66" s="34"/>
      <c r="D66" s="95"/>
      <c r="E66" s="109"/>
      <c r="F66" s="40"/>
      <c r="G66" s="80"/>
      <c r="H66" s="25">
        <v>0</v>
      </c>
      <c r="I66" s="38"/>
      <c r="J66" s="73"/>
      <c r="K66" s="74"/>
      <c r="L66" s="75"/>
      <c r="M66" s="76"/>
      <c r="N66" s="81"/>
    </row>
    <row r="67" spans="1:14" s="10" customFormat="1" ht="15" x14ac:dyDescent="0.2">
      <c r="A67" s="32"/>
      <c r="B67" s="94"/>
      <c r="C67" s="95"/>
      <c r="D67" s="34"/>
      <c r="E67" s="79"/>
      <c r="F67" s="109"/>
      <c r="G67" s="110"/>
      <c r="H67" s="25">
        <v>0</v>
      </c>
      <c r="I67" s="97"/>
      <c r="J67" s="88"/>
      <c r="K67" s="89"/>
      <c r="L67" s="75"/>
      <c r="M67" s="76"/>
      <c r="N67" s="81"/>
    </row>
    <row r="68" spans="1:14" s="10" customFormat="1" ht="15" x14ac:dyDescent="0.2">
      <c r="A68" s="32"/>
      <c r="B68" s="39"/>
      <c r="C68" s="34"/>
      <c r="D68" s="34"/>
      <c r="E68" s="40"/>
      <c r="F68" s="79"/>
      <c r="G68" s="111"/>
      <c r="H68" s="25">
        <v>0</v>
      </c>
      <c r="I68" s="38"/>
      <c r="J68" s="73"/>
      <c r="K68" s="74"/>
      <c r="L68" s="75"/>
      <c r="M68" s="76"/>
      <c r="N68" s="81"/>
    </row>
    <row r="69" spans="1:14" s="10" customFormat="1" ht="15.75" thickBot="1" x14ac:dyDescent="0.25">
      <c r="A69" s="44"/>
      <c r="B69" s="112"/>
      <c r="C69" s="99"/>
      <c r="D69" s="99"/>
      <c r="E69" s="101"/>
      <c r="F69" s="100"/>
      <c r="G69" s="113"/>
      <c r="H69" s="25">
        <v>0</v>
      </c>
      <c r="I69" s="114"/>
      <c r="J69" s="73"/>
      <c r="K69" s="74"/>
      <c r="L69" s="75"/>
      <c r="M69" s="76"/>
      <c r="N69" s="81"/>
    </row>
    <row r="70" spans="1:14" s="10" customFormat="1" ht="38.25" customHeight="1" thickBot="1" x14ac:dyDescent="0.25">
      <c r="A70" s="50" t="s">
        <v>0</v>
      </c>
      <c r="B70" s="51"/>
      <c r="C70" s="52"/>
      <c r="D70" s="52"/>
      <c r="E70" s="53"/>
      <c r="F70" s="53"/>
      <c r="G70" s="54"/>
      <c r="H70" s="55">
        <f>SUM(H63:H69)</f>
        <v>0</v>
      </c>
      <c r="I70" s="56"/>
      <c r="J70" s="57">
        <v>0</v>
      </c>
      <c r="K70" s="86">
        <f>H70+J70</f>
        <v>0</v>
      </c>
      <c r="L70" s="59">
        <v>0</v>
      </c>
      <c r="M70" s="60">
        <f>L70*1.1</f>
        <v>0</v>
      </c>
      <c r="N70" s="61">
        <f>IF(K70&lt;M70,K70,M70)-J70</f>
        <v>0</v>
      </c>
    </row>
    <row r="71" spans="1:14" s="10" customFormat="1" ht="39" customHeight="1" thickBot="1" x14ac:dyDescent="0.25">
      <c r="A71" s="62"/>
      <c r="B71" s="12"/>
      <c r="C71" s="13"/>
      <c r="D71" s="13"/>
      <c r="E71" s="14"/>
      <c r="F71" s="14"/>
      <c r="G71" s="15"/>
      <c r="H71" s="63"/>
      <c r="I71" s="87"/>
      <c r="J71" s="88"/>
      <c r="K71" s="89"/>
      <c r="L71" s="75"/>
      <c r="M71" s="76"/>
      <c r="N71" s="67"/>
    </row>
    <row r="72" spans="1:14" s="10" customFormat="1" ht="15" x14ac:dyDescent="0.2">
      <c r="A72" s="19"/>
      <c r="B72" s="104"/>
      <c r="C72" s="69"/>
      <c r="D72" s="69"/>
      <c r="E72" s="71"/>
      <c r="F72" s="70"/>
      <c r="G72" s="105"/>
      <c r="H72" s="106">
        <v>0</v>
      </c>
      <c r="I72" s="72"/>
      <c r="J72" s="73"/>
      <c r="K72" s="74"/>
      <c r="L72" s="75"/>
      <c r="M72" s="76"/>
      <c r="N72" s="77"/>
    </row>
    <row r="73" spans="1:14" s="10" customFormat="1" ht="15" x14ac:dyDescent="0.2">
      <c r="A73" s="32"/>
      <c r="B73" s="39"/>
      <c r="C73" s="34"/>
      <c r="D73" s="34"/>
      <c r="E73" s="40"/>
      <c r="F73" s="40"/>
      <c r="G73" s="80"/>
      <c r="H73" s="25">
        <v>0</v>
      </c>
      <c r="I73" s="38"/>
      <c r="J73" s="73"/>
      <c r="K73" s="74"/>
      <c r="L73" s="75"/>
      <c r="M73" s="76"/>
      <c r="N73" s="81"/>
    </row>
    <row r="74" spans="1:14" s="10" customFormat="1" ht="15" x14ac:dyDescent="0.2">
      <c r="A74" s="32"/>
      <c r="B74" s="39"/>
      <c r="C74" s="34"/>
      <c r="D74" s="34"/>
      <c r="E74" s="40"/>
      <c r="F74" s="40"/>
      <c r="G74" s="80"/>
      <c r="H74" s="25">
        <v>0</v>
      </c>
      <c r="I74" s="38"/>
      <c r="J74" s="73"/>
      <c r="K74" s="74"/>
      <c r="L74" s="75"/>
      <c r="M74" s="76"/>
      <c r="N74" s="81"/>
    </row>
    <row r="75" spans="1:14" s="10" customFormat="1" ht="15" x14ac:dyDescent="0.2">
      <c r="A75" s="107"/>
      <c r="B75" s="108"/>
      <c r="C75" s="34"/>
      <c r="D75" s="95"/>
      <c r="E75" s="109"/>
      <c r="F75" s="40"/>
      <c r="G75" s="80"/>
      <c r="H75" s="25">
        <v>0</v>
      </c>
      <c r="I75" s="38"/>
      <c r="J75" s="73"/>
      <c r="K75" s="74"/>
      <c r="L75" s="75"/>
      <c r="M75" s="76"/>
      <c r="N75" s="81"/>
    </row>
    <row r="76" spans="1:14" s="10" customFormat="1" ht="15" x14ac:dyDescent="0.2">
      <c r="A76" s="32"/>
      <c r="B76" s="94"/>
      <c r="C76" s="95"/>
      <c r="D76" s="34"/>
      <c r="E76" s="79"/>
      <c r="F76" s="109"/>
      <c r="G76" s="110"/>
      <c r="H76" s="25">
        <v>0</v>
      </c>
      <c r="I76" s="97"/>
      <c r="J76" s="88"/>
      <c r="K76" s="89"/>
      <c r="L76" s="75"/>
      <c r="M76" s="76"/>
      <c r="N76" s="81"/>
    </row>
    <row r="77" spans="1:14" s="10" customFormat="1" ht="15" x14ac:dyDescent="0.2">
      <c r="A77" s="32"/>
      <c r="B77" s="39"/>
      <c r="C77" s="34"/>
      <c r="D77" s="34"/>
      <c r="E77" s="40"/>
      <c r="F77" s="79"/>
      <c r="G77" s="111"/>
      <c r="H77" s="25">
        <v>0</v>
      </c>
      <c r="I77" s="38"/>
      <c r="J77" s="73"/>
      <c r="K77" s="74"/>
      <c r="L77" s="75"/>
      <c r="M77" s="76"/>
      <c r="N77" s="81"/>
    </row>
    <row r="78" spans="1:14" s="10" customFormat="1" ht="15.75" thickBot="1" x14ac:dyDescent="0.25">
      <c r="A78" s="44"/>
      <c r="B78" s="112"/>
      <c r="C78" s="99"/>
      <c r="D78" s="99"/>
      <c r="E78" s="101"/>
      <c r="F78" s="100"/>
      <c r="G78" s="113"/>
      <c r="H78" s="25">
        <v>0</v>
      </c>
      <c r="I78" s="114"/>
      <c r="J78" s="73"/>
      <c r="K78" s="74"/>
      <c r="L78" s="75"/>
      <c r="M78" s="76"/>
      <c r="N78" s="81"/>
    </row>
    <row r="79" spans="1:14" s="10" customFormat="1" ht="38.25" customHeight="1" thickBot="1" x14ac:dyDescent="0.25">
      <c r="A79" s="50" t="s">
        <v>0</v>
      </c>
      <c r="B79" s="51"/>
      <c r="C79" s="52"/>
      <c r="D79" s="52"/>
      <c r="E79" s="53"/>
      <c r="F79" s="53"/>
      <c r="G79" s="54"/>
      <c r="H79" s="55">
        <f>SUM(H72:H78)</f>
        <v>0</v>
      </c>
      <c r="I79" s="56"/>
      <c r="J79" s="57">
        <v>0</v>
      </c>
      <c r="K79" s="86">
        <f>H79+J79</f>
        <v>0</v>
      </c>
      <c r="L79" s="59">
        <v>0</v>
      </c>
      <c r="M79" s="60">
        <f>L79*1.1</f>
        <v>0</v>
      </c>
      <c r="N79" s="61">
        <f>IF(K79&lt;M79,K79,M79)-J79</f>
        <v>0</v>
      </c>
    </row>
    <row r="80" spans="1:14" s="10" customFormat="1" ht="39" customHeight="1" thickBot="1" x14ac:dyDescent="0.25">
      <c r="A80" s="62"/>
      <c r="B80" s="12"/>
      <c r="C80" s="13"/>
      <c r="D80" s="13"/>
      <c r="E80" s="14"/>
      <c r="F80" s="14"/>
      <c r="G80" s="15"/>
      <c r="H80" s="63"/>
      <c r="I80" s="87"/>
      <c r="J80" s="88"/>
      <c r="K80" s="89"/>
      <c r="L80" s="75"/>
      <c r="M80" s="76"/>
      <c r="N80" s="67"/>
    </row>
    <row r="81" spans="1:14" s="10" customFormat="1" ht="15" x14ac:dyDescent="0.2">
      <c r="A81" s="19"/>
      <c r="B81" s="104"/>
      <c r="C81" s="69"/>
      <c r="D81" s="69"/>
      <c r="E81" s="71"/>
      <c r="F81" s="70"/>
      <c r="G81" s="105"/>
      <c r="H81" s="106">
        <v>0</v>
      </c>
      <c r="I81" s="72"/>
      <c r="J81" s="73"/>
      <c r="K81" s="74"/>
      <c r="L81" s="75"/>
      <c r="M81" s="76"/>
      <c r="N81" s="77"/>
    </row>
    <row r="82" spans="1:14" s="10" customFormat="1" ht="15" x14ac:dyDescent="0.2">
      <c r="A82" s="32"/>
      <c r="B82" s="39"/>
      <c r="C82" s="34"/>
      <c r="D82" s="34"/>
      <c r="E82" s="40"/>
      <c r="F82" s="40"/>
      <c r="G82" s="80"/>
      <c r="H82" s="25">
        <v>0</v>
      </c>
      <c r="I82" s="38"/>
      <c r="J82" s="73"/>
      <c r="K82" s="74"/>
      <c r="L82" s="75"/>
      <c r="M82" s="76"/>
      <c r="N82" s="81"/>
    </row>
    <row r="83" spans="1:14" s="10" customFormat="1" ht="15" x14ac:dyDescent="0.2">
      <c r="A83" s="32"/>
      <c r="B83" s="39"/>
      <c r="C83" s="34"/>
      <c r="D83" s="34"/>
      <c r="E83" s="40"/>
      <c r="F83" s="40"/>
      <c r="G83" s="80"/>
      <c r="H83" s="25">
        <v>0</v>
      </c>
      <c r="I83" s="38"/>
      <c r="J83" s="73"/>
      <c r="K83" s="74"/>
      <c r="L83" s="75"/>
      <c r="M83" s="76"/>
      <c r="N83" s="81"/>
    </row>
    <row r="84" spans="1:14" s="10" customFormat="1" ht="15" x14ac:dyDescent="0.2">
      <c r="A84" s="107"/>
      <c r="B84" s="108"/>
      <c r="C84" s="34"/>
      <c r="D84" s="95"/>
      <c r="E84" s="109"/>
      <c r="F84" s="40"/>
      <c r="G84" s="80"/>
      <c r="H84" s="25">
        <v>0</v>
      </c>
      <c r="I84" s="38"/>
      <c r="J84" s="73"/>
      <c r="K84" s="74"/>
      <c r="L84" s="75"/>
      <c r="M84" s="76"/>
      <c r="N84" s="81"/>
    </row>
    <row r="85" spans="1:14" s="10" customFormat="1" ht="15" x14ac:dyDescent="0.2">
      <c r="A85" s="32"/>
      <c r="B85" s="94"/>
      <c r="C85" s="95"/>
      <c r="D85" s="34"/>
      <c r="E85" s="79"/>
      <c r="F85" s="109"/>
      <c r="G85" s="110"/>
      <c r="H85" s="25">
        <v>0</v>
      </c>
      <c r="I85" s="97"/>
      <c r="J85" s="88"/>
      <c r="K85" s="89"/>
      <c r="L85" s="75"/>
      <c r="M85" s="76"/>
      <c r="N85" s="81"/>
    </row>
    <row r="86" spans="1:14" s="10" customFormat="1" ht="15" x14ac:dyDescent="0.2">
      <c r="A86" s="32"/>
      <c r="B86" s="39"/>
      <c r="C86" s="34"/>
      <c r="D86" s="34"/>
      <c r="E86" s="40"/>
      <c r="F86" s="79"/>
      <c r="G86" s="111"/>
      <c r="H86" s="25">
        <v>0</v>
      </c>
      <c r="I86" s="38"/>
      <c r="J86" s="73"/>
      <c r="K86" s="74"/>
      <c r="L86" s="75"/>
      <c r="M86" s="76"/>
      <c r="N86" s="81"/>
    </row>
    <row r="87" spans="1:14" s="10" customFormat="1" ht="15.75" thickBot="1" x14ac:dyDescent="0.25">
      <c r="A87" s="44"/>
      <c r="B87" s="112"/>
      <c r="C87" s="99"/>
      <c r="D87" s="99"/>
      <c r="E87" s="101"/>
      <c r="F87" s="100"/>
      <c r="G87" s="113"/>
      <c r="H87" s="115">
        <v>0</v>
      </c>
      <c r="I87" s="114"/>
      <c r="J87" s="73"/>
      <c r="K87" s="74"/>
      <c r="L87" s="75"/>
      <c r="M87" s="76"/>
      <c r="N87" s="81"/>
    </row>
    <row r="88" spans="1:14" s="10" customFormat="1" ht="38.25" customHeight="1" thickBot="1" x14ac:dyDescent="0.25">
      <c r="A88" s="50" t="s">
        <v>0</v>
      </c>
      <c r="B88" s="51"/>
      <c r="C88" s="52"/>
      <c r="D88" s="52"/>
      <c r="E88" s="53"/>
      <c r="F88" s="53"/>
      <c r="G88" s="54"/>
      <c r="H88" s="55">
        <f>SUM(H81:H87)</f>
        <v>0</v>
      </c>
      <c r="I88" s="56"/>
      <c r="J88" s="57">
        <v>0</v>
      </c>
      <c r="K88" s="86">
        <f>H88+J88</f>
        <v>0</v>
      </c>
      <c r="L88" s="59">
        <v>0</v>
      </c>
      <c r="M88" s="60">
        <f>L88*1.1</f>
        <v>0</v>
      </c>
      <c r="N88" s="61">
        <f>IF(K88&lt;M88,K88,M88)-J88</f>
        <v>0</v>
      </c>
    </row>
    <row r="89" spans="1:14" s="10" customFormat="1" ht="39" customHeight="1" thickBot="1" x14ac:dyDescent="0.25">
      <c r="A89" s="62"/>
      <c r="B89" s="12"/>
      <c r="C89" s="13"/>
      <c r="D89" s="13"/>
      <c r="E89" s="14"/>
      <c r="F89" s="14"/>
      <c r="G89" s="15"/>
      <c r="H89" s="63"/>
      <c r="I89" s="87"/>
      <c r="J89" s="73"/>
      <c r="K89" s="74"/>
      <c r="L89" s="75"/>
      <c r="M89" s="76"/>
      <c r="N89" s="67"/>
    </row>
    <row r="90" spans="1:14" s="10" customFormat="1" ht="15" x14ac:dyDescent="0.2">
      <c r="A90" s="19"/>
      <c r="B90" s="104"/>
      <c r="C90" s="69"/>
      <c r="D90" s="69"/>
      <c r="E90" s="71"/>
      <c r="F90" s="70"/>
      <c r="G90" s="105"/>
      <c r="H90" s="106">
        <v>0</v>
      </c>
      <c r="I90" s="72"/>
      <c r="J90" s="73"/>
      <c r="K90" s="74"/>
      <c r="L90" s="75"/>
      <c r="M90" s="76"/>
      <c r="N90" s="77"/>
    </row>
    <row r="91" spans="1:14" s="10" customFormat="1" ht="15" x14ac:dyDescent="0.2">
      <c r="A91" s="32"/>
      <c r="B91" s="39"/>
      <c r="C91" s="34"/>
      <c r="D91" s="34"/>
      <c r="E91" s="40"/>
      <c r="F91" s="40"/>
      <c r="G91" s="80"/>
      <c r="H91" s="25">
        <v>0</v>
      </c>
      <c r="I91" s="38"/>
      <c r="J91" s="73"/>
      <c r="K91" s="74"/>
      <c r="L91" s="75"/>
      <c r="M91" s="76"/>
      <c r="N91" s="81"/>
    </row>
    <row r="92" spans="1:14" s="10" customFormat="1" ht="15" x14ac:dyDescent="0.2">
      <c r="A92" s="32"/>
      <c r="B92" s="39"/>
      <c r="C92" s="34"/>
      <c r="D92" s="34"/>
      <c r="E92" s="40"/>
      <c r="F92" s="40"/>
      <c r="G92" s="80"/>
      <c r="H92" s="25">
        <v>0</v>
      </c>
      <c r="I92" s="38"/>
      <c r="J92" s="73"/>
      <c r="K92" s="74"/>
      <c r="L92" s="75"/>
      <c r="M92" s="76"/>
      <c r="N92" s="81"/>
    </row>
    <row r="93" spans="1:14" s="10" customFormat="1" ht="15" x14ac:dyDescent="0.2">
      <c r="A93" s="107"/>
      <c r="B93" s="108"/>
      <c r="C93" s="34"/>
      <c r="D93" s="95"/>
      <c r="E93" s="109"/>
      <c r="F93" s="40"/>
      <c r="G93" s="80"/>
      <c r="H93" s="25">
        <v>0</v>
      </c>
      <c r="I93" s="38"/>
      <c r="J93" s="73"/>
      <c r="K93" s="74"/>
      <c r="L93" s="75"/>
      <c r="M93" s="76"/>
      <c r="N93" s="81"/>
    </row>
    <row r="94" spans="1:14" s="10" customFormat="1" ht="15" x14ac:dyDescent="0.2">
      <c r="A94" s="32"/>
      <c r="B94" s="94"/>
      <c r="C94" s="95"/>
      <c r="D94" s="34"/>
      <c r="E94" s="79"/>
      <c r="F94" s="109"/>
      <c r="G94" s="110"/>
      <c r="H94" s="96">
        <v>0</v>
      </c>
      <c r="I94" s="97"/>
      <c r="J94" s="88"/>
      <c r="K94" s="89"/>
      <c r="L94" s="75"/>
      <c r="M94" s="76"/>
      <c r="N94" s="81"/>
    </row>
    <row r="95" spans="1:14" s="10" customFormat="1" ht="15" x14ac:dyDescent="0.2">
      <c r="A95" s="32"/>
      <c r="B95" s="39"/>
      <c r="C95" s="34"/>
      <c r="D95" s="34"/>
      <c r="E95" s="40"/>
      <c r="F95" s="79"/>
      <c r="G95" s="111"/>
      <c r="H95" s="25">
        <v>0</v>
      </c>
      <c r="I95" s="38"/>
      <c r="J95" s="73"/>
      <c r="K95" s="74"/>
      <c r="L95" s="75"/>
      <c r="M95" s="76"/>
      <c r="N95" s="81"/>
    </row>
    <row r="96" spans="1:14" s="10" customFormat="1" ht="15.75" thickBot="1" x14ac:dyDescent="0.25">
      <c r="A96" s="44"/>
      <c r="B96" s="112"/>
      <c r="C96" s="99"/>
      <c r="D96" s="99"/>
      <c r="E96" s="101"/>
      <c r="F96" s="100"/>
      <c r="G96" s="113"/>
      <c r="H96" s="115">
        <v>0</v>
      </c>
      <c r="I96" s="114"/>
      <c r="J96" s="73"/>
      <c r="K96" s="74"/>
      <c r="L96" s="75"/>
      <c r="M96" s="76"/>
      <c r="N96" s="81"/>
    </row>
    <row r="97" spans="1:14" s="10" customFormat="1" ht="38.25" customHeight="1" thickBot="1" x14ac:dyDescent="0.25">
      <c r="A97" s="50" t="s">
        <v>0</v>
      </c>
      <c r="B97" s="51"/>
      <c r="C97" s="52"/>
      <c r="D97" s="52"/>
      <c r="E97" s="53"/>
      <c r="F97" s="53"/>
      <c r="G97" s="54"/>
      <c r="H97" s="55">
        <f>SUM(H90:H96)</f>
        <v>0</v>
      </c>
      <c r="I97" s="56"/>
      <c r="J97" s="57">
        <v>0</v>
      </c>
      <c r="K97" s="86">
        <f>H97+J97</f>
        <v>0</v>
      </c>
      <c r="L97" s="59">
        <v>0</v>
      </c>
      <c r="M97" s="60">
        <f>L97*1.1</f>
        <v>0</v>
      </c>
      <c r="N97" s="61">
        <f>IF(K97&lt;M97,K97,M97)-J97</f>
        <v>0</v>
      </c>
    </row>
    <row r="98" spans="1:14" s="10" customFormat="1" ht="39" customHeight="1" thickBot="1" x14ac:dyDescent="0.25">
      <c r="A98" s="62"/>
      <c r="B98" s="12"/>
      <c r="C98" s="13"/>
      <c r="D98" s="13"/>
      <c r="E98" s="14"/>
      <c r="F98" s="14"/>
      <c r="G98" s="15"/>
      <c r="H98" s="63"/>
      <c r="I98" s="87"/>
      <c r="J98" s="73"/>
      <c r="K98" s="74"/>
      <c r="L98" s="75"/>
      <c r="M98" s="76"/>
      <c r="N98" s="67"/>
    </row>
    <row r="99" spans="1:14" s="10" customFormat="1" ht="15" x14ac:dyDescent="0.2">
      <c r="A99" s="19"/>
      <c r="B99" s="104"/>
      <c r="C99" s="69"/>
      <c r="D99" s="69"/>
      <c r="E99" s="71"/>
      <c r="F99" s="70"/>
      <c r="G99" s="105"/>
      <c r="H99" s="106">
        <v>0</v>
      </c>
      <c r="I99" s="93"/>
      <c r="J99" s="88"/>
      <c r="K99" s="89"/>
      <c r="L99" s="75"/>
      <c r="M99" s="76"/>
      <c r="N99" s="77"/>
    </row>
    <row r="100" spans="1:14" s="10" customFormat="1" ht="15" x14ac:dyDescent="0.2">
      <c r="A100" s="32"/>
      <c r="B100" s="39"/>
      <c r="C100" s="34"/>
      <c r="D100" s="34"/>
      <c r="E100" s="40"/>
      <c r="F100" s="40"/>
      <c r="G100" s="80"/>
      <c r="H100" s="25">
        <v>0</v>
      </c>
      <c r="I100" s="38"/>
      <c r="J100" s="73"/>
      <c r="K100" s="74"/>
      <c r="L100" s="75"/>
      <c r="M100" s="76"/>
      <c r="N100" s="81"/>
    </row>
    <row r="101" spans="1:14" s="10" customFormat="1" ht="15" x14ac:dyDescent="0.2">
      <c r="A101" s="32"/>
      <c r="B101" s="39"/>
      <c r="C101" s="34"/>
      <c r="D101" s="34"/>
      <c r="E101" s="40"/>
      <c r="F101" s="40"/>
      <c r="G101" s="80"/>
      <c r="H101" s="25">
        <v>0</v>
      </c>
      <c r="I101" s="38"/>
      <c r="J101" s="73"/>
      <c r="K101" s="74"/>
      <c r="L101" s="75"/>
      <c r="M101" s="76"/>
      <c r="N101" s="81"/>
    </row>
    <row r="102" spans="1:14" s="10" customFormat="1" ht="15" x14ac:dyDescent="0.2">
      <c r="A102" s="107"/>
      <c r="B102" s="108"/>
      <c r="C102" s="34"/>
      <c r="D102" s="95"/>
      <c r="E102" s="109"/>
      <c r="F102" s="40"/>
      <c r="G102" s="80"/>
      <c r="H102" s="25">
        <v>0</v>
      </c>
      <c r="I102" s="38"/>
      <c r="J102" s="73"/>
      <c r="K102" s="74"/>
      <c r="L102" s="75"/>
      <c r="M102" s="76"/>
      <c r="N102" s="81"/>
    </row>
    <row r="103" spans="1:14" s="10" customFormat="1" ht="15" x14ac:dyDescent="0.2">
      <c r="A103" s="32"/>
      <c r="B103" s="94"/>
      <c r="C103" s="95"/>
      <c r="D103" s="34"/>
      <c r="E103" s="79"/>
      <c r="F103" s="109"/>
      <c r="G103" s="110"/>
      <c r="H103" s="96">
        <v>0</v>
      </c>
      <c r="I103" s="116"/>
      <c r="J103" s="117"/>
      <c r="K103" s="118"/>
      <c r="L103" s="75"/>
      <c r="M103" s="76"/>
      <c r="N103" s="81"/>
    </row>
    <row r="104" spans="1:14" s="10" customFormat="1" ht="15" x14ac:dyDescent="0.2">
      <c r="A104" s="32"/>
      <c r="B104" s="39"/>
      <c r="C104" s="34"/>
      <c r="D104" s="34"/>
      <c r="E104" s="40"/>
      <c r="F104" s="79"/>
      <c r="G104" s="111"/>
      <c r="H104" s="25">
        <v>0</v>
      </c>
      <c r="I104" s="97"/>
      <c r="J104" s="88"/>
      <c r="K104" s="89"/>
      <c r="L104" s="75"/>
      <c r="M104" s="76"/>
      <c r="N104" s="81"/>
    </row>
    <row r="105" spans="1:14" s="10" customFormat="1" ht="15.75" thickBot="1" x14ac:dyDescent="0.25">
      <c r="A105" s="44"/>
      <c r="B105" s="112"/>
      <c r="C105" s="99"/>
      <c r="D105" s="99"/>
      <c r="E105" s="101"/>
      <c r="F105" s="100"/>
      <c r="G105" s="113"/>
      <c r="H105" s="115">
        <v>0</v>
      </c>
      <c r="I105" s="103"/>
      <c r="J105" s="88"/>
      <c r="K105" s="89"/>
      <c r="L105" s="75"/>
      <c r="M105" s="76"/>
      <c r="N105" s="81"/>
    </row>
    <row r="106" spans="1:14" s="10" customFormat="1" ht="38.25" customHeight="1" thickBot="1" x14ac:dyDescent="0.25">
      <c r="A106" s="50" t="s">
        <v>0</v>
      </c>
      <c r="B106" s="51"/>
      <c r="C106" s="52"/>
      <c r="D106" s="52"/>
      <c r="E106" s="53"/>
      <c r="F106" s="53"/>
      <c r="G106" s="54"/>
      <c r="H106" s="55">
        <f>SUM(H99:H105)</f>
        <v>0</v>
      </c>
      <c r="I106" s="56"/>
      <c r="J106" s="57">
        <v>0</v>
      </c>
      <c r="K106" s="86">
        <f>H106+J106</f>
        <v>0</v>
      </c>
      <c r="L106" s="59">
        <v>0</v>
      </c>
      <c r="M106" s="60">
        <f>L106*1.1</f>
        <v>0</v>
      </c>
      <c r="N106" s="61">
        <f>IF(K106&lt;M106,K106,M106)-J106</f>
        <v>0</v>
      </c>
    </row>
    <row r="107" spans="1:14" s="10" customFormat="1" ht="39" customHeight="1" thickBot="1" x14ac:dyDescent="0.25">
      <c r="A107" s="62"/>
      <c r="B107" s="12"/>
      <c r="C107" s="13"/>
      <c r="D107" s="13"/>
      <c r="E107" s="14"/>
      <c r="F107" s="14"/>
      <c r="G107" s="15"/>
      <c r="H107" s="63"/>
      <c r="I107" s="87"/>
      <c r="J107" s="73"/>
      <c r="K107" s="74"/>
      <c r="L107" s="75"/>
      <c r="M107" s="76"/>
      <c r="N107" s="67"/>
    </row>
    <row r="108" spans="1:14" s="10" customFormat="1" ht="15" x14ac:dyDescent="0.2">
      <c r="A108" s="19"/>
      <c r="B108" s="104"/>
      <c r="C108" s="69"/>
      <c r="D108" s="69"/>
      <c r="E108" s="71"/>
      <c r="F108" s="70"/>
      <c r="G108" s="105"/>
      <c r="H108" s="106">
        <v>0</v>
      </c>
      <c r="I108" s="93"/>
      <c r="J108" s="88"/>
      <c r="K108" s="89"/>
      <c r="L108" s="75"/>
      <c r="M108" s="76"/>
      <c r="N108" s="77"/>
    </row>
    <row r="109" spans="1:14" s="10" customFormat="1" ht="15" x14ac:dyDescent="0.2">
      <c r="A109" s="32"/>
      <c r="B109" s="39"/>
      <c r="C109" s="34"/>
      <c r="D109" s="34"/>
      <c r="E109" s="40"/>
      <c r="F109" s="40"/>
      <c r="G109" s="80"/>
      <c r="H109" s="25">
        <v>0</v>
      </c>
      <c r="I109" s="38"/>
      <c r="J109" s="73"/>
      <c r="K109" s="74"/>
      <c r="L109" s="75"/>
      <c r="M109" s="76"/>
      <c r="N109" s="81"/>
    </row>
    <row r="110" spans="1:14" s="10" customFormat="1" ht="15" x14ac:dyDescent="0.2">
      <c r="A110" s="32"/>
      <c r="B110" s="39"/>
      <c r="C110" s="34"/>
      <c r="D110" s="34"/>
      <c r="E110" s="40"/>
      <c r="F110" s="40"/>
      <c r="G110" s="80"/>
      <c r="H110" s="25">
        <v>0</v>
      </c>
      <c r="I110" s="38"/>
      <c r="J110" s="73"/>
      <c r="K110" s="74"/>
      <c r="L110" s="75"/>
      <c r="M110" s="76"/>
      <c r="N110" s="81"/>
    </row>
    <row r="111" spans="1:14" s="10" customFormat="1" ht="15" x14ac:dyDescent="0.2">
      <c r="A111" s="107"/>
      <c r="B111" s="108"/>
      <c r="C111" s="34"/>
      <c r="D111" s="95"/>
      <c r="E111" s="109"/>
      <c r="F111" s="40"/>
      <c r="G111" s="80"/>
      <c r="H111" s="25">
        <v>0</v>
      </c>
      <c r="I111" s="38"/>
      <c r="J111" s="73"/>
      <c r="K111" s="74"/>
      <c r="L111" s="75"/>
      <c r="M111" s="76"/>
      <c r="N111" s="81"/>
    </row>
    <row r="112" spans="1:14" s="10" customFormat="1" ht="15" x14ac:dyDescent="0.2">
      <c r="A112" s="32"/>
      <c r="B112" s="94"/>
      <c r="C112" s="95"/>
      <c r="D112" s="34"/>
      <c r="E112" s="79"/>
      <c r="F112" s="109"/>
      <c r="G112" s="110"/>
      <c r="H112" s="96">
        <v>0</v>
      </c>
      <c r="I112" s="116"/>
      <c r="J112" s="117"/>
      <c r="K112" s="118"/>
      <c r="L112" s="75"/>
      <c r="M112" s="76"/>
      <c r="N112" s="81"/>
    </row>
    <row r="113" spans="1:14" s="10" customFormat="1" ht="15" x14ac:dyDescent="0.2">
      <c r="A113" s="32"/>
      <c r="B113" s="39"/>
      <c r="C113" s="34"/>
      <c r="D113" s="34"/>
      <c r="E113" s="40"/>
      <c r="F113" s="79"/>
      <c r="G113" s="111"/>
      <c r="H113" s="25">
        <v>0</v>
      </c>
      <c r="I113" s="97"/>
      <c r="J113" s="88"/>
      <c r="K113" s="89"/>
      <c r="L113" s="75"/>
      <c r="M113" s="76"/>
      <c r="N113" s="81"/>
    </row>
    <row r="114" spans="1:14" s="10" customFormat="1" ht="15.75" thickBot="1" x14ac:dyDescent="0.25">
      <c r="A114" s="44"/>
      <c r="B114" s="112"/>
      <c r="C114" s="99"/>
      <c r="D114" s="99"/>
      <c r="E114" s="101"/>
      <c r="F114" s="100"/>
      <c r="G114" s="113"/>
      <c r="H114" s="115">
        <v>0</v>
      </c>
      <c r="I114" s="103"/>
      <c r="J114" s="88"/>
      <c r="K114" s="89"/>
      <c r="L114" s="75"/>
      <c r="M114" s="76"/>
      <c r="N114" s="81"/>
    </row>
    <row r="115" spans="1:14" s="10" customFormat="1" ht="38.25" customHeight="1" thickBot="1" x14ac:dyDescent="0.25">
      <c r="A115" s="50" t="s">
        <v>0</v>
      </c>
      <c r="B115" s="51"/>
      <c r="C115" s="52"/>
      <c r="D115" s="52"/>
      <c r="E115" s="53"/>
      <c r="F115" s="53"/>
      <c r="G115" s="54"/>
      <c r="H115" s="55">
        <f>SUM(H108:H114)</f>
        <v>0</v>
      </c>
      <c r="I115" s="56"/>
      <c r="J115" s="57">
        <v>0</v>
      </c>
      <c r="K115" s="86">
        <f>H115+J115</f>
        <v>0</v>
      </c>
      <c r="L115" s="59">
        <v>0</v>
      </c>
      <c r="M115" s="60">
        <f>L115*1.1</f>
        <v>0</v>
      </c>
      <c r="N115" s="61">
        <f>IF(K115&lt;M115,K115,M115)-J115</f>
        <v>0</v>
      </c>
    </row>
    <row r="116" spans="1:14" s="10" customFormat="1" ht="39" customHeight="1" thickBot="1" x14ac:dyDescent="0.25">
      <c r="A116" s="62"/>
      <c r="B116" s="12"/>
      <c r="C116" s="13"/>
      <c r="D116" s="13"/>
      <c r="E116" s="14"/>
      <c r="F116" s="14"/>
      <c r="G116" s="15"/>
      <c r="H116" s="63"/>
      <c r="I116" s="87"/>
      <c r="J116" s="73"/>
      <c r="K116" s="74"/>
      <c r="L116" s="75"/>
      <c r="M116" s="76"/>
      <c r="N116" s="67"/>
    </row>
    <row r="117" spans="1:14" s="10" customFormat="1" ht="15" x14ac:dyDescent="0.2">
      <c r="A117" s="19"/>
      <c r="B117" s="104"/>
      <c r="C117" s="69"/>
      <c r="D117" s="69"/>
      <c r="E117" s="71"/>
      <c r="F117" s="70"/>
      <c r="G117" s="105"/>
      <c r="H117" s="106">
        <v>0</v>
      </c>
      <c r="I117" s="93"/>
      <c r="J117" s="88"/>
      <c r="K117" s="89"/>
      <c r="L117" s="75"/>
      <c r="M117" s="76"/>
      <c r="N117" s="77"/>
    </row>
    <row r="118" spans="1:14" s="10" customFormat="1" ht="15" x14ac:dyDescent="0.2">
      <c r="A118" s="32"/>
      <c r="B118" s="39"/>
      <c r="C118" s="34"/>
      <c r="D118" s="34"/>
      <c r="E118" s="40"/>
      <c r="F118" s="40"/>
      <c r="G118" s="80"/>
      <c r="H118" s="25">
        <v>0</v>
      </c>
      <c r="I118" s="38"/>
      <c r="J118" s="73"/>
      <c r="K118" s="74"/>
      <c r="L118" s="75"/>
      <c r="M118" s="76"/>
      <c r="N118" s="81"/>
    </row>
    <row r="119" spans="1:14" s="10" customFormat="1" ht="15" x14ac:dyDescent="0.2">
      <c r="A119" s="32"/>
      <c r="B119" s="39"/>
      <c r="C119" s="34"/>
      <c r="D119" s="34"/>
      <c r="E119" s="40"/>
      <c r="F119" s="40"/>
      <c r="G119" s="80"/>
      <c r="H119" s="25">
        <v>0</v>
      </c>
      <c r="I119" s="38"/>
      <c r="J119" s="73"/>
      <c r="K119" s="74"/>
      <c r="L119" s="75"/>
      <c r="M119" s="76"/>
      <c r="N119" s="81"/>
    </row>
    <row r="120" spans="1:14" s="10" customFormat="1" ht="15" x14ac:dyDescent="0.2">
      <c r="A120" s="107"/>
      <c r="B120" s="108"/>
      <c r="C120" s="34"/>
      <c r="D120" s="95"/>
      <c r="E120" s="109"/>
      <c r="F120" s="40"/>
      <c r="G120" s="80"/>
      <c r="H120" s="25">
        <v>0</v>
      </c>
      <c r="I120" s="38"/>
      <c r="J120" s="73"/>
      <c r="K120" s="74"/>
      <c r="L120" s="75"/>
      <c r="M120" s="76"/>
      <c r="N120" s="81"/>
    </row>
    <row r="121" spans="1:14" s="10" customFormat="1" ht="15" x14ac:dyDescent="0.2">
      <c r="A121" s="32"/>
      <c r="B121" s="94"/>
      <c r="C121" s="95"/>
      <c r="D121" s="34"/>
      <c r="E121" s="79"/>
      <c r="F121" s="109"/>
      <c r="G121" s="110"/>
      <c r="H121" s="96">
        <v>0</v>
      </c>
      <c r="I121" s="116"/>
      <c r="J121" s="117"/>
      <c r="K121" s="118"/>
      <c r="L121" s="75"/>
      <c r="M121" s="76"/>
      <c r="N121" s="81"/>
    </row>
    <row r="122" spans="1:14" s="10" customFormat="1" ht="15" x14ac:dyDescent="0.2">
      <c r="A122" s="32"/>
      <c r="B122" s="39"/>
      <c r="C122" s="34"/>
      <c r="D122" s="34"/>
      <c r="E122" s="40"/>
      <c r="F122" s="79"/>
      <c r="G122" s="111"/>
      <c r="H122" s="25">
        <v>0</v>
      </c>
      <c r="I122" s="97"/>
      <c r="J122" s="88"/>
      <c r="K122" s="89"/>
      <c r="L122" s="75"/>
      <c r="M122" s="76"/>
      <c r="N122" s="81"/>
    </row>
    <row r="123" spans="1:14" s="10" customFormat="1" ht="15.75" thickBot="1" x14ac:dyDescent="0.25">
      <c r="A123" s="44"/>
      <c r="B123" s="112"/>
      <c r="C123" s="99"/>
      <c r="D123" s="99"/>
      <c r="E123" s="101"/>
      <c r="F123" s="100"/>
      <c r="G123" s="113"/>
      <c r="H123" s="115">
        <v>0</v>
      </c>
      <c r="I123" s="103"/>
      <c r="J123" s="88"/>
      <c r="K123" s="89"/>
      <c r="L123" s="75"/>
      <c r="M123" s="76"/>
      <c r="N123" s="81"/>
    </row>
    <row r="124" spans="1:14" s="10" customFormat="1" ht="38.25" customHeight="1" thickBot="1" x14ac:dyDescent="0.25">
      <c r="A124" s="50" t="s">
        <v>0</v>
      </c>
      <c r="B124" s="51"/>
      <c r="C124" s="52"/>
      <c r="D124" s="52"/>
      <c r="E124" s="53"/>
      <c r="F124" s="53"/>
      <c r="G124" s="54"/>
      <c r="H124" s="55">
        <f>SUM(H117:H123)</f>
        <v>0</v>
      </c>
      <c r="I124" s="56"/>
      <c r="J124" s="57">
        <v>0</v>
      </c>
      <c r="K124" s="86">
        <f>H124+J124</f>
        <v>0</v>
      </c>
      <c r="L124" s="59">
        <v>0</v>
      </c>
      <c r="M124" s="60">
        <f>L124*1.1</f>
        <v>0</v>
      </c>
      <c r="N124" s="61">
        <f>IF(K124&lt;M124,K124,M124)-J124</f>
        <v>0</v>
      </c>
    </row>
    <row r="125" spans="1:14" s="10" customFormat="1" ht="39" customHeight="1" thickBot="1" x14ac:dyDescent="0.25">
      <c r="A125" s="62"/>
      <c r="B125" s="12"/>
      <c r="C125" s="13"/>
      <c r="D125" s="13"/>
      <c r="E125" s="14"/>
      <c r="F125" s="14"/>
      <c r="G125" s="15"/>
      <c r="H125" s="63"/>
      <c r="I125" s="87"/>
      <c r="J125" s="73"/>
      <c r="K125" s="74"/>
      <c r="L125" s="75"/>
      <c r="M125" s="76"/>
      <c r="N125" s="67"/>
    </row>
    <row r="126" spans="1:14" s="10" customFormat="1" ht="15" x14ac:dyDescent="0.2">
      <c r="A126" s="19"/>
      <c r="B126" s="90"/>
      <c r="C126" s="69"/>
      <c r="D126" s="69"/>
      <c r="E126" s="70"/>
      <c r="F126" s="71"/>
      <c r="G126" s="91"/>
      <c r="H126" s="92">
        <v>0</v>
      </c>
      <c r="I126" s="72"/>
      <c r="J126" s="73"/>
      <c r="K126" s="74"/>
      <c r="L126" s="75"/>
      <c r="M126" s="76"/>
      <c r="N126" s="77"/>
    </row>
    <row r="127" spans="1:14" s="10" customFormat="1" ht="15" x14ac:dyDescent="0.2">
      <c r="A127" s="32"/>
      <c r="B127" s="94"/>
      <c r="C127" s="34"/>
      <c r="D127" s="34"/>
      <c r="E127" s="79"/>
      <c r="F127" s="40"/>
      <c r="G127" s="80"/>
      <c r="H127" s="96">
        <v>0</v>
      </c>
      <c r="I127" s="38"/>
      <c r="J127" s="73"/>
      <c r="K127" s="74"/>
      <c r="L127" s="75"/>
      <c r="M127" s="76"/>
      <c r="N127" s="81"/>
    </row>
    <row r="128" spans="1:14" s="10" customFormat="1" ht="15" x14ac:dyDescent="0.2">
      <c r="A128" s="32"/>
      <c r="B128" s="39"/>
      <c r="C128" s="34"/>
      <c r="D128" s="34"/>
      <c r="E128" s="40"/>
      <c r="F128" s="79"/>
      <c r="G128" s="80"/>
      <c r="H128" s="25">
        <v>0</v>
      </c>
      <c r="I128" s="38"/>
      <c r="J128" s="73"/>
      <c r="K128" s="74"/>
      <c r="L128" s="75"/>
      <c r="M128" s="76"/>
      <c r="N128" s="81"/>
    </row>
    <row r="129" spans="1:14" s="10" customFormat="1" ht="15" x14ac:dyDescent="0.2">
      <c r="A129" s="32"/>
      <c r="B129" s="39"/>
      <c r="C129" s="34"/>
      <c r="D129" s="34"/>
      <c r="E129" s="40"/>
      <c r="F129" s="40"/>
      <c r="G129" s="80"/>
      <c r="H129" s="25">
        <v>0</v>
      </c>
      <c r="I129" s="38"/>
      <c r="J129" s="73"/>
      <c r="K129" s="74"/>
      <c r="L129" s="75"/>
      <c r="M129" s="76"/>
      <c r="N129" s="81"/>
    </row>
    <row r="130" spans="1:14" s="10" customFormat="1" ht="15" x14ac:dyDescent="0.2">
      <c r="A130" s="32"/>
      <c r="B130" s="39"/>
      <c r="C130" s="34"/>
      <c r="D130" s="34"/>
      <c r="E130" s="40"/>
      <c r="F130" s="40"/>
      <c r="G130" s="80"/>
      <c r="H130" s="25">
        <v>0</v>
      </c>
      <c r="I130" s="38"/>
      <c r="J130" s="73"/>
      <c r="K130" s="74"/>
      <c r="L130" s="75"/>
      <c r="M130" s="76"/>
      <c r="N130" s="81"/>
    </row>
    <row r="131" spans="1:14" s="10" customFormat="1" ht="15" x14ac:dyDescent="0.2">
      <c r="A131" s="32"/>
      <c r="B131" s="39"/>
      <c r="C131" s="34"/>
      <c r="D131" s="34"/>
      <c r="E131" s="40"/>
      <c r="F131" s="40"/>
      <c r="G131" s="80"/>
      <c r="H131" s="25">
        <v>0</v>
      </c>
      <c r="I131" s="38"/>
      <c r="J131" s="73"/>
      <c r="K131" s="74"/>
      <c r="L131" s="75"/>
      <c r="M131" s="76"/>
      <c r="N131" s="81"/>
    </row>
    <row r="132" spans="1:14" s="10" customFormat="1" ht="15" x14ac:dyDescent="0.2">
      <c r="A132" s="32"/>
      <c r="B132" s="39"/>
      <c r="C132" s="34"/>
      <c r="D132" s="34"/>
      <c r="E132" s="40"/>
      <c r="F132" s="40"/>
      <c r="G132" s="80"/>
      <c r="H132" s="25">
        <v>0</v>
      </c>
      <c r="I132" s="38"/>
      <c r="J132" s="73"/>
      <c r="K132" s="74"/>
      <c r="L132" s="75"/>
      <c r="M132" s="76"/>
      <c r="N132" s="81"/>
    </row>
    <row r="133" spans="1:14" s="10" customFormat="1" ht="15" x14ac:dyDescent="0.2">
      <c r="A133" s="32"/>
      <c r="B133" s="94"/>
      <c r="C133" s="34"/>
      <c r="D133" s="34"/>
      <c r="E133" s="79"/>
      <c r="F133" s="40"/>
      <c r="G133" s="80"/>
      <c r="H133" s="96">
        <v>0</v>
      </c>
      <c r="I133" s="38"/>
      <c r="J133" s="73"/>
      <c r="K133" s="74"/>
      <c r="L133" s="75"/>
      <c r="M133" s="76"/>
      <c r="N133" s="81"/>
    </row>
    <row r="134" spans="1:14" s="10" customFormat="1" ht="15" x14ac:dyDescent="0.2">
      <c r="A134" s="32"/>
      <c r="B134" s="39"/>
      <c r="C134" s="34"/>
      <c r="D134" s="34"/>
      <c r="E134" s="40"/>
      <c r="F134" s="79"/>
      <c r="G134" s="111"/>
      <c r="H134" s="25">
        <v>0</v>
      </c>
      <c r="I134" s="97"/>
      <c r="J134" s="88"/>
      <c r="K134" s="89"/>
      <c r="L134" s="75"/>
      <c r="M134" s="76"/>
      <c r="N134" s="81"/>
    </row>
    <row r="135" spans="1:14" s="10" customFormat="1" ht="15" x14ac:dyDescent="0.2">
      <c r="A135" s="32"/>
      <c r="B135" s="39"/>
      <c r="C135" s="34"/>
      <c r="D135" s="34"/>
      <c r="E135" s="40"/>
      <c r="F135" s="40"/>
      <c r="G135" s="80"/>
      <c r="H135" s="25">
        <v>0</v>
      </c>
      <c r="I135" s="38"/>
      <c r="J135" s="73"/>
      <c r="K135" s="74"/>
      <c r="L135" s="75"/>
      <c r="M135" s="76"/>
      <c r="N135" s="81"/>
    </row>
    <row r="136" spans="1:14" s="10" customFormat="1" ht="15.75" thickBot="1" x14ac:dyDescent="0.25">
      <c r="A136" s="44"/>
      <c r="B136" s="112"/>
      <c r="C136" s="99"/>
      <c r="D136" s="99"/>
      <c r="E136" s="101"/>
      <c r="F136" s="101"/>
      <c r="G136" s="102"/>
      <c r="H136" s="115">
        <v>0</v>
      </c>
      <c r="I136" s="114"/>
      <c r="J136" s="73"/>
      <c r="K136" s="74"/>
      <c r="L136" s="75"/>
      <c r="M136" s="76"/>
      <c r="N136" s="81"/>
    </row>
    <row r="137" spans="1:14" s="10" customFormat="1" ht="38.25" customHeight="1" thickBot="1" x14ac:dyDescent="0.25">
      <c r="A137" s="50" t="s">
        <v>0</v>
      </c>
      <c r="B137" s="51"/>
      <c r="C137" s="52"/>
      <c r="D137" s="52"/>
      <c r="E137" s="53"/>
      <c r="F137" s="53"/>
      <c r="G137" s="54"/>
      <c r="H137" s="55">
        <f>SUM(H126:H136)</f>
        <v>0</v>
      </c>
      <c r="I137" s="56"/>
      <c r="J137" s="57">
        <v>0</v>
      </c>
      <c r="K137" s="86">
        <f>H137+J137</f>
        <v>0</v>
      </c>
      <c r="L137" s="59">
        <v>0</v>
      </c>
      <c r="M137" s="60">
        <f>L137*1.1</f>
        <v>0</v>
      </c>
      <c r="N137" s="61">
        <f>IF(K137&lt;M137,K137,M137)-J137</f>
        <v>0</v>
      </c>
    </row>
    <row r="138" spans="1:14" s="10" customFormat="1" ht="39" customHeight="1" thickBot="1" x14ac:dyDescent="0.25">
      <c r="A138" s="119" t="s">
        <v>15</v>
      </c>
      <c r="B138" s="12"/>
      <c r="C138" s="13"/>
      <c r="D138" s="13"/>
      <c r="E138" s="14"/>
      <c r="F138" s="14"/>
      <c r="G138" s="15"/>
      <c r="H138" s="63"/>
      <c r="I138" s="15"/>
      <c r="J138" s="27"/>
      <c r="K138" s="28"/>
      <c r="L138" s="75"/>
      <c r="M138" s="120"/>
      <c r="N138" s="121"/>
    </row>
    <row r="139" spans="1:14" s="10" customFormat="1" ht="15" x14ac:dyDescent="0.2">
      <c r="A139" s="19"/>
      <c r="B139" s="90"/>
      <c r="C139" s="69"/>
      <c r="D139" s="69"/>
      <c r="E139" s="70"/>
      <c r="F139" s="71"/>
      <c r="G139" s="91"/>
      <c r="H139" s="92">
        <v>0</v>
      </c>
      <c r="I139" s="72"/>
      <c r="J139" s="27"/>
      <c r="K139" s="28"/>
      <c r="L139" s="122"/>
      <c r="M139" s="123"/>
      <c r="N139" s="124"/>
    </row>
    <row r="140" spans="1:14" s="10" customFormat="1" ht="15" x14ac:dyDescent="0.2">
      <c r="A140" s="32"/>
      <c r="B140" s="94"/>
      <c r="C140" s="34"/>
      <c r="D140" s="34"/>
      <c r="E140" s="79"/>
      <c r="F140" s="40"/>
      <c r="G140" s="80"/>
      <c r="H140" s="96">
        <v>0</v>
      </c>
      <c r="I140" s="38"/>
      <c r="J140" s="27"/>
      <c r="K140" s="28"/>
      <c r="L140" s="122"/>
      <c r="M140" s="123"/>
      <c r="N140" s="124"/>
    </row>
    <row r="141" spans="1:14" s="10" customFormat="1" ht="15" x14ac:dyDescent="0.2">
      <c r="A141" s="32"/>
      <c r="B141" s="39"/>
      <c r="C141" s="34"/>
      <c r="D141" s="34"/>
      <c r="E141" s="40"/>
      <c r="F141" s="79"/>
      <c r="G141" s="80"/>
      <c r="H141" s="25">
        <v>0</v>
      </c>
      <c r="I141" s="38"/>
      <c r="J141" s="27"/>
      <c r="K141" s="28"/>
      <c r="L141" s="122"/>
      <c r="M141" s="123"/>
      <c r="N141" s="124"/>
    </row>
    <row r="142" spans="1:14" s="10" customFormat="1" ht="15" x14ac:dyDescent="0.2">
      <c r="A142" s="32"/>
      <c r="B142" s="39"/>
      <c r="C142" s="34"/>
      <c r="D142" s="34"/>
      <c r="E142" s="40"/>
      <c r="F142" s="40"/>
      <c r="G142" s="80"/>
      <c r="H142" s="25">
        <v>0</v>
      </c>
      <c r="I142" s="38"/>
      <c r="J142" s="27"/>
      <c r="K142" s="28"/>
      <c r="L142" s="122"/>
      <c r="M142" s="123"/>
      <c r="N142" s="124"/>
    </row>
    <row r="143" spans="1:14" s="10" customFormat="1" ht="15" x14ac:dyDescent="0.2">
      <c r="A143" s="32"/>
      <c r="B143" s="39"/>
      <c r="C143" s="34"/>
      <c r="D143" s="34"/>
      <c r="E143" s="40"/>
      <c r="F143" s="40"/>
      <c r="G143" s="80"/>
      <c r="H143" s="25">
        <v>0</v>
      </c>
      <c r="I143" s="38"/>
      <c r="J143" s="27"/>
      <c r="K143" s="28"/>
      <c r="L143" s="122"/>
      <c r="M143" s="123"/>
      <c r="N143" s="124"/>
    </row>
    <row r="144" spans="1:14" s="10" customFormat="1" ht="15" x14ac:dyDescent="0.2">
      <c r="A144" s="32"/>
      <c r="B144" s="39"/>
      <c r="C144" s="34"/>
      <c r="D144" s="34"/>
      <c r="E144" s="40"/>
      <c r="F144" s="40"/>
      <c r="G144" s="80"/>
      <c r="H144" s="25">
        <v>0</v>
      </c>
      <c r="I144" s="38"/>
      <c r="J144" s="27"/>
      <c r="K144" s="28"/>
      <c r="L144" s="122"/>
      <c r="M144" s="125" t="s">
        <v>16</v>
      </c>
      <c r="N144" s="124"/>
    </row>
    <row r="145" spans="1:14" s="10" customFormat="1" ht="15" x14ac:dyDescent="0.2">
      <c r="A145" s="32"/>
      <c r="B145" s="39"/>
      <c r="C145" s="34"/>
      <c r="D145" s="34"/>
      <c r="E145" s="40"/>
      <c r="F145" s="40"/>
      <c r="G145" s="80"/>
      <c r="H145" s="25">
        <v>0</v>
      </c>
      <c r="I145" s="38"/>
      <c r="J145" s="27"/>
      <c r="K145" s="28"/>
      <c r="L145" s="122"/>
      <c r="M145" s="123"/>
      <c r="N145" s="124"/>
    </row>
    <row r="146" spans="1:14" s="10" customFormat="1" ht="15" x14ac:dyDescent="0.2">
      <c r="A146" s="32"/>
      <c r="B146" s="94"/>
      <c r="C146" s="34"/>
      <c r="D146" s="34"/>
      <c r="E146" s="79"/>
      <c r="F146" s="40"/>
      <c r="G146" s="80"/>
      <c r="H146" s="96">
        <v>0</v>
      </c>
      <c r="I146" s="38"/>
      <c r="J146" s="27"/>
      <c r="K146" s="28"/>
      <c r="L146" s="122"/>
      <c r="M146" s="123"/>
      <c r="N146" s="124"/>
    </row>
    <row r="147" spans="1:14" s="10" customFormat="1" ht="15" x14ac:dyDescent="0.2">
      <c r="A147" s="32"/>
      <c r="B147" s="39"/>
      <c r="C147" s="34"/>
      <c r="D147" s="34"/>
      <c r="E147" s="40"/>
      <c r="F147" s="79"/>
      <c r="G147" s="111"/>
      <c r="H147" s="25">
        <v>0</v>
      </c>
      <c r="I147" s="97"/>
      <c r="J147" s="126"/>
      <c r="K147" s="127"/>
      <c r="L147" s="122"/>
      <c r="M147" s="123"/>
      <c r="N147" s="124"/>
    </row>
    <row r="148" spans="1:14" s="10" customFormat="1" ht="15" x14ac:dyDescent="0.2">
      <c r="A148" s="32"/>
      <c r="B148" s="39"/>
      <c r="C148" s="34"/>
      <c r="D148" s="34"/>
      <c r="E148" s="40"/>
      <c r="F148" s="40"/>
      <c r="G148" s="80"/>
      <c r="H148" s="25">
        <v>0</v>
      </c>
      <c r="I148" s="38"/>
      <c r="J148" s="27"/>
      <c r="K148" s="28"/>
      <c r="L148" s="122"/>
      <c r="M148" s="123"/>
      <c r="N148" s="124"/>
    </row>
    <row r="149" spans="1:14" s="10" customFormat="1" ht="15.75" thickBot="1" x14ac:dyDescent="0.25">
      <c r="A149" s="32"/>
      <c r="B149" s="112"/>
      <c r="C149" s="99"/>
      <c r="D149" s="99"/>
      <c r="E149" s="101"/>
      <c r="F149" s="101"/>
      <c r="G149" s="102"/>
      <c r="H149" s="115">
        <v>0</v>
      </c>
      <c r="I149" s="114"/>
      <c r="J149" s="27"/>
      <c r="K149" s="28"/>
      <c r="L149" s="122"/>
      <c r="M149" s="128"/>
      <c r="N149" s="124"/>
    </row>
    <row r="150" spans="1:14" s="10" customFormat="1" ht="22.5" customHeight="1" thickBot="1" x14ac:dyDescent="0.25">
      <c r="A150" s="129"/>
      <c r="B150" s="130"/>
      <c r="C150" s="131"/>
      <c r="D150" s="132"/>
      <c r="E150" s="133" t="s">
        <v>17</v>
      </c>
      <c r="F150" s="134"/>
      <c r="G150" s="135"/>
      <c r="H150" s="136">
        <f>SUM(H139:H149)</f>
        <v>0</v>
      </c>
      <c r="I150" s="137"/>
      <c r="J150" s="138">
        <f>SUM(J16:J149)</f>
        <v>0</v>
      </c>
      <c r="K150" s="139">
        <f>SUM(K16:K149)</f>
        <v>0</v>
      </c>
      <c r="L150" s="140">
        <f>SUM(L16:L149)</f>
        <v>0</v>
      </c>
      <c r="M150" s="174" t="s">
        <v>18</v>
      </c>
      <c r="N150" s="141">
        <f>SUM(N16:N149)</f>
        <v>0</v>
      </c>
    </row>
    <row r="151" spans="1:14" s="10" customFormat="1" ht="22.5" customHeight="1" thickBot="1" x14ac:dyDescent="0.25">
      <c r="A151" s="142"/>
      <c r="B151" s="143"/>
      <c r="C151" s="144"/>
      <c r="D151" s="145"/>
      <c r="E151" s="133" t="s">
        <v>19</v>
      </c>
      <c r="F151" s="134"/>
      <c r="G151" s="135"/>
      <c r="H151" s="136">
        <f>SUM(H137+H124+H52+H34+H16+H115+H106+H97+H88+H79+H70+H61)</f>
        <v>0</v>
      </c>
      <c r="I151" s="146"/>
      <c r="J151" s="147"/>
      <c r="K151" s="147"/>
      <c r="L151" s="148"/>
      <c r="M151" s="175"/>
      <c r="N151" s="149"/>
    </row>
    <row r="152" spans="1:14" s="10" customFormat="1" ht="72.75" thickBot="1" x14ac:dyDescent="0.25">
      <c r="A152" s="150" t="s">
        <v>20</v>
      </c>
      <c r="B152" s="176" t="s">
        <v>21</v>
      </c>
      <c r="C152" s="177"/>
      <c r="D152" s="178"/>
      <c r="E152" s="179" t="s">
        <v>22</v>
      </c>
      <c r="F152" s="180"/>
      <c r="G152" s="180"/>
      <c r="H152" s="151">
        <f>SUM(H151-H150)</f>
        <v>0</v>
      </c>
      <c r="I152" s="152" t="s">
        <v>23</v>
      </c>
      <c r="J152" s="153">
        <f>SUM(J137+J124+J52+J115+J106+J97+J88+J79+J70+J61+J34+J16)</f>
        <v>0</v>
      </c>
      <c r="K152" s="154" t="s">
        <v>24</v>
      </c>
      <c r="L152" s="153">
        <f>L150</f>
        <v>0</v>
      </c>
      <c r="M152" s="155" t="s">
        <v>25</v>
      </c>
      <c r="N152" s="156">
        <f>IF(H157&lt;I154,H157,I154)</f>
        <v>0</v>
      </c>
    </row>
    <row r="153" spans="1:14" s="158" customFormat="1" x14ac:dyDescent="0.2">
      <c r="A153" s="157"/>
      <c r="B153" s="157"/>
      <c r="D153" s="157"/>
      <c r="E153" s="157"/>
      <c r="F153" s="159" t="s">
        <v>26</v>
      </c>
      <c r="G153" s="160"/>
      <c r="H153" s="161">
        <f>L152-J150</f>
        <v>0</v>
      </c>
      <c r="I153" s="162"/>
      <c r="J153" s="159"/>
      <c r="K153" s="163"/>
      <c r="L153" s="164"/>
    </row>
    <row r="154" spans="1:14" s="158" customFormat="1" x14ac:dyDescent="0.2">
      <c r="A154" s="157"/>
      <c r="B154" s="157"/>
      <c r="D154" s="157"/>
      <c r="E154" s="157"/>
      <c r="F154" s="159" t="s">
        <v>27</v>
      </c>
      <c r="G154" s="160"/>
      <c r="H154" s="165"/>
      <c r="I154" s="162">
        <f>N150</f>
        <v>0</v>
      </c>
      <c r="J154" s="165"/>
      <c r="K154" s="163"/>
      <c r="L154" s="164"/>
    </row>
    <row r="155" spans="1:14" s="158" customFormat="1" x14ac:dyDescent="0.2">
      <c r="A155" s="157"/>
      <c r="B155" s="157"/>
      <c r="D155" s="157"/>
      <c r="E155" s="157"/>
      <c r="F155" s="159" t="s">
        <v>28</v>
      </c>
      <c r="G155" s="160"/>
      <c r="H155" s="165">
        <f>H152</f>
        <v>0</v>
      </c>
      <c r="I155" s="162"/>
      <c r="J155" s="159"/>
      <c r="K155" s="163"/>
      <c r="L155" s="164"/>
    </row>
    <row r="156" spans="1:14" s="158" customFormat="1" x14ac:dyDescent="0.2">
      <c r="A156" s="157"/>
      <c r="B156" s="157"/>
      <c r="D156" s="157"/>
      <c r="E156" s="157"/>
      <c r="F156" s="159"/>
      <c r="G156" s="160"/>
      <c r="H156" s="159"/>
      <c r="I156" s="162"/>
      <c r="J156" s="159"/>
      <c r="K156" s="163"/>
      <c r="L156" s="164"/>
    </row>
    <row r="157" spans="1:14" s="158" customFormat="1" x14ac:dyDescent="0.2">
      <c r="A157" s="157"/>
      <c r="B157" s="157"/>
      <c r="D157" s="157"/>
      <c r="E157" s="157"/>
      <c r="F157" s="159"/>
      <c r="G157" s="160"/>
      <c r="H157" s="159">
        <f>I157</f>
        <v>0</v>
      </c>
      <c r="I157" s="162">
        <f>IF(H155&lt;H153,H155,H153)</f>
        <v>0</v>
      </c>
      <c r="J157" s="159"/>
      <c r="K157" s="163"/>
      <c r="L157" s="164"/>
    </row>
    <row r="158" spans="1:14" s="158" customFormat="1" x14ac:dyDescent="0.2">
      <c r="A158" s="157"/>
      <c r="C158" s="157"/>
      <c r="D158" s="157"/>
      <c r="G158" s="166"/>
      <c r="I158" s="167"/>
      <c r="J158" s="168"/>
      <c r="K158" s="168"/>
      <c r="L158" s="164"/>
    </row>
  </sheetData>
  <protectedRanges>
    <protectedRange sqref="L61" name="Område50"/>
    <protectedRange sqref="J61" name="Område49"/>
    <protectedRange sqref="B54:I60" name="Område48"/>
    <protectedRange sqref="A53" name="Område47"/>
    <protectedRange sqref="L124" name="Område40"/>
    <protectedRange sqref="J124" name="Område39"/>
    <protectedRange sqref="B117:I123" name="Område38"/>
    <protectedRange sqref="A116" name="Område37"/>
    <protectedRange sqref="L115" name="Område36"/>
    <protectedRange sqref="J115" name="Område35"/>
    <protectedRange sqref="B108:I114" name="Område34"/>
    <protectedRange sqref="A107" name="Område33"/>
    <protectedRange sqref="L106" name="Område32"/>
    <protectedRange sqref="J106" name="Område31"/>
    <protectedRange sqref="B99:I105" name="Område30"/>
    <protectedRange sqref="A98" name="Område29"/>
    <protectedRange sqref="L97" name="Område28"/>
    <protectedRange sqref="J97" name="Område27"/>
    <protectedRange sqref="B90:I96" name="Område26"/>
    <protectedRange sqref="A89" name="Område25"/>
    <protectedRange sqref="L52" name="Område12"/>
    <protectedRange sqref="J52" name="Område11"/>
    <protectedRange sqref="B36:I51" name="Område10"/>
    <protectedRange sqref="A35" name="Område9"/>
    <protectedRange sqref="L34" name="Område8"/>
    <protectedRange sqref="J34" name="Område7"/>
    <protectedRange sqref="B18:F33 H18:I33 G19:G33" name="Område6"/>
    <protectedRange sqref="A17" name="Område5"/>
    <protectedRange sqref="L16" name="Område4"/>
    <protectedRange sqref="J16" name="Område3"/>
    <protectedRange sqref="G18 B3:F15 H4:I15 G5:G15 G3:I3" name="Område2"/>
    <protectedRange sqref="A2" name="Område1"/>
    <protectedRange sqref="A62" name="Område13"/>
    <protectedRange sqref="B63:I69" name="Område14"/>
    <protectedRange sqref="J70" name="Område15"/>
    <protectedRange sqref="L70" name="Område16"/>
    <protectedRange sqref="A71" name="Område17"/>
    <protectedRange sqref="B72:I78" name="Område18"/>
    <protectedRange sqref="J79" name="Område19"/>
    <protectedRange sqref="L79" name="Område20"/>
    <protectedRange sqref="A80" name="Område21"/>
    <protectedRange sqref="B81:I87" name="Område22"/>
    <protectedRange sqref="J88" name="Område23"/>
    <protectedRange sqref="L88" name="Område24"/>
    <protectedRange sqref="A125" name="Område41"/>
    <protectedRange sqref="B126:I136" name="Område42"/>
    <protectedRange sqref="J137" name="Område43"/>
    <protectedRange sqref="L137" name="Område44"/>
    <protectedRange sqref="A138" name="Område45"/>
    <protectedRange sqref="B139:I149" name="Område46"/>
  </protectedRanges>
  <mergeCells count="3">
    <mergeCell ref="M150:M151"/>
    <mergeCell ref="B152:D152"/>
    <mergeCell ref="E152:G1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BILAGSOVERSIGT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Møller Gårdbæk Petersen</dc:creator>
  <cp:lastModifiedBy>Jonas Wennerstrøm Døj</cp:lastModifiedBy>
  <dcterms:created xsi:type="dcterms:W3CDTF">2022-08-02T12:53:32Z</dcterms:created>
  <dcterms:modified xsi:type="dcterms:W3CDTF">2026-01-29T11:33:09Z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20855</vt:i4>
  </property>
  <property fmtid="{D5CDD505-2E9C-101B-9397-08002B2CF9AE}" pid="3" name="AcadreCaseId">
    <vt:i4>3052</vt:i4>
  </property>
</Properties>
</file>